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08"/>
  <workbookPr/>
  <mc:AlternateContent xmlns:mc="http://schemas.openxmlformats.org/markup-compatibility/2006">
    <mc:Choice Requires="x15">
      <x15ac:absPath xmlns:x15ac="http://schemas.microsoft.com/office/spreadsheetml/2010/11/ac" url="/Volumes/NO NAME/马宇菲总结材料/"/>
    </mc:Choice>
  </mc:AlternateContent>
  <xr:revisionPtr revIDLastSave="0" documentId="13_ncr:1_{0630F655-730A-084D-B8C1-383AD94BF3E2}" xr6:coauthVersionLast="40" xr6:coauthVersionMax="40" xr10:uidLastSave="{00000000-0000-0000-0000-000000000000}"/>
  <bookViews>
    <workbookView xWindow="0" yWindow="460" windowWidth="28800" windowHeight="15940" activeTab="3" xr2:uid="{00000000-000D-0000-FFFF-FFFF00000000}"/>
  </bookViews>
  <sheets>
    <sheet name="国际经济与贸易" sheetId="1" r:id="rId1"/>
    <sheet name="国际经济与贸易（全英文）" sheetId="2" r:id="rId2"/>
    <sheet name="信息管理与信息系统" sheetId="3" r:id="rId3"/>
    <sheet name="市场营销" sheetId="6" r:id="rId4"/>
    <sheet name="工商管理" sheetId="14" r:id="rId5"/>
    <sheet name="会计学" sheetId="17" r:id="rId6"/>
    <sheet name="会计学（中外合作办学）" sheetId="19" r:id="rId7"/>
  </sheets>
  <calcPr calcId="191029"/>
</workbook>
</file>

<file path=xl/calcChain.xml><?xml version="1.0" encoding="utf-8"?>
<calcChain xmlns="http://schemas.openxmlformats.org/spreadsheetml/2006/main">
  <c r="F2" i="17" l="1"/>
  <c r="G2" i="17" s="1"/>
  <c r="F3" i="17"/>
  <c r="F4" i="17"/>
  <c r="G4" i="17" s="1"/>
  <c r="F5" i="17"/>
  <c r="F6" i="17"/>
  <c r="G6" i="17" s="1"/>
  <c r="F7" i="17"/>
  <c r="F8" i="17"/>
  <c r="G8" i="17" s="1"/>
  <c r="F9" i="17"/>
  <c r="F10" i="17"/>
  <c r="G10" i="17" s="1"/>
  <c r="F11" i="17"/>
  <c r="F12" i="17"/>
  <c r="G12" i="17" s="1"/>
  <c r="F13" i="17"/>
  <c r="F14" i="17"/>
  <c r="G14" i="17" s="1"/>
  <c r="F15" i="17"/>
  <c r="F16" i="17"/>
  <c r="G16" i="17" s="1"/>
  <c r="F17" i="17"/>
  <c r="F18" i="17"/>
  <c r="G18" i="17" s="1"/>
  <c r="F19" i="17"/>
  <c r="F20" i="17"/>
  <c r="G20" i="17" s="1"/>
  <c r="F21" i="17"/>
  <c r="F22" i="17"/>
  <c r="G22" i="17" s="1"/>
  <c r="F23" i="17"/>
  <c r="F24" i="17"/>
  <c r="G24" i="17" s="1"/>
  <c r="F25" i="17"/>
  <c r="F26" i="17"/>
  <c r="G26" i="17" s="1"/>
  <c r="F27" i="17"/>
  <c r="F28" i="17"/>
  <c r="G28" i="17" s="1"/>
  <c r="F29" i="17"/>
  <c r="G29" i="17"/>
  <c r="F30" i="17"/>
  <c r="G30" i="17" s="1"/>
  <c r="F31" i="17"/>
  <c r="G31" i="17"/>
  <c r="F32" i="17"/>
  <c r="G32" i="17" s="1"/>
  <c r="F34" i="17"/>
  <c r="G34" i="17" s="1"/>
  <c r="F35" i="17"/>
  <c r="G27" i="17" l="1"/>
  <c r="G21" i="17"/>
  <c r="G13" i="17"/>
  <c r="G9" i="17"/>
  <c r="G35" i="17"/>
  <c r="G25" i="17"/>
  <c r="G19" i="17"/>
  <c r="G15" i="17"/>
  <c r="G7" i="17"/>
  <c r="G33" i="17"/>
  <c r="G23" i="17"/>
  <c r="G17" i="17"/>
  <c r="G11" i="17"/>
  <c r="G5" i="17"/>
  <c r="G3" i="17"/>
  <c r="F11" i="6"/>
  <c r="F10" i="6"/>
  <c r="F9" i="6"/>
  <c r="F8" i="6"/>
  <c r="F6" i="6"/>
  <c r="F5" i="6"/>
  <c r="F4" i="6"/>
  <c r="F3" i="6"/>
  <c r="F2" i="6"/>
  <c r="F34" i="3" l="1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G3" i="3" s="1"/>
  <c r="F2" i="3"/>
  <c r="G7" i="3" l="1"/>
  <c r="G15" i="3"/>
  <c r="G23" i="3"/>
  <c r="G31" i="3"/>
  <c r="G8" i="3"/>
  <c r="G16" i="3"/>
  <c r="G24" i="3"/>
  <c r="G32" i="3"/>
  <c r="G9" i="3"/>
  <c r="G13" i="3"/>
  <c r="G17" i="3"/>
  <c r="G21" i="3"/>
  <c r="G25" i="3"/>
  <c r="G29" i="3"/>
  <c r="G33" i="3"/>
  <c r="G11" i="3"/>
  <c r="G19" i="3"/>
  <c r="G27" i="3"/>
  <c r="G4" i="3"/>
  <c r="G12" i="3"/>
  <c r="G20" i="3"/>
  <c r="G28" i="3"/>
  <c r="G5" i="3"/>
  <c r="G2" i="3"/>
  <c r="G6" i="3"/>
  <c r="G10" i="3"/>
  <c r="G14" i="3"/>
  <c r="G18" i="3"/>
  <c r="G22" i="3"/>
  <c r="G26" i="3"/>
  <c r="G30" i="3"/>
  <c r="G34" i="3"/>
  <c r="F23" i="1" l="1"/>
  <c r="F12" i="1"/>
  <c r="F11" i="1"/>
  <c r="F21" i="1"/>
  <c r="F14" i="1"/>
  <c r="F34" i="1"/>
  <c r="F29" i="1"/>
  <c r="F27" i="1"/>
  <c r="F32" i="1"/>
  <c r="F10" i="1"/>
  <c r="F22" i="1"/>
  <c r="F9" i="1"/>
  <c r="F8" i="1"/>
  <c r="F26" i="1"/>
  <c r="F7" i="1"/>
  <c r="F35" i="1"/>
  <c r="F33" i="1"/>
  <c r="F6" i="1"/>
  <c r="F5" i="1"/>
  <c r="F13" i="1"/>
  <c r="F30" i="1"/>
  <c r="F4" i="1"/>
  <c r="F19" i="1"/>
  <c r="F25" i="1"/>
  <c r="F20" i="1"/>
  <c r="F28" i="1"/>
  <c r="F18" i="1"/>
  <c r="F15" i="1"/>
  <c r="F3" i="1"/>
  <c r="F16" i="1"/>
  <c r="F2" i="1"/>
  <c r="F37" i="1"/>
  <c r="F31" i="1"/>
  <c r="F17" i="1"/>
  <c r="F38" i="1"/>
  <c r="F36" i="1"/>
  <c r="F24" i="1"/>
  <c r="G11" i="1" l="1"/>
  <c r="G16" i="1"/>
  <c r="G28" i="1"/>
  <c r="G6" i="1"/>
  <c r="G10" i="1"/>
  <c r="G12" i="1"/>
  <c r="G17" i="1"/>
  <c r="G4" i="1"/>
  <c r="G26" i="1"/>
  <c r="G34" i="1"/>
  <c r="G36" i="1"/>
  <c r="G37" i="1"/>
  <c r="G15" i="1"/>
  <c r="G25" i="1"/>
  <c r="G13" i="1"/>
  <c r="G35" i="1"/>
  <c r="G9" i="1"/>
  <c r="G27" i="1"/>
  <c r="G21" i="1"/>
  <c r="G23" i="1"/>
  <c r="G38" i="1"/>
  <c r="G2" i="1"/>
  <c r="G20" i="1"/>
  <c r="G30" i="1"/>
  <c r="G5" i="1"/>
  <c r="G7" i="1"/>
  <c r="G22" i="1"/>
  <c r="G29" i="1"/>
  <c r="G24" i="1"/>
  <c r="G31" i="1"/>
  <c r="G3" i="1"/>
  <c r="G18" i="1"/>
  <c r="G19" i="1"/>
  <c r="G33" i="1"/>
  <c r="G8" i="1"/>
  <c r="G32" i="1"/>
  <c r="G14" i="1"/>
</calcChain>
</file>

<file path=xl/sharedStrings.xml><?xml version="1.0" encoding="utf-8"?>
<sst xmlns="http://schemas.openxmlformats.org/spreadsheetml/2006/main" count="526" uniqueCount="470">
  <si>
    <t>学号</t>
  </si>
  <si>
    <t>姓名</t>
  </si>
  <si>
    <t>德育实践</t>
  </si>
  <si>
    <t>科技创新</t>
  </si>
  <si>
    <t>文艺体育</t>
  </si>
  <si>
    <t>总分</t>
  </si>
  <si>
    <t>排名</t>
  </si>
  <si>
    <t>1120160893</t>
  </si>
  <si>
    <t>冼浩智</t>
  </si>
  <si>
    <t>1120161166</t>
  </si>
  <si>
    <t>卢汇川</t>
  </si>
  <si>
    <t>1120170130</t>
  </si>
  <si>
    <t>薛乐</t>
  </si>
  <si>
    <t>1120170267</t>
  </si>
  <si>
    <t>石亚茹</t>
  </si>
  <si>
    <t>1120170270</t>
  </si>
  <si>
    <t>考沙尔·阿吾特江</t>
  </si>
  <si>
    <t>1120170509</t>
  </si>
  <si>
    <t>黄秋烨</t>
  </si>
  <si>
    <t>1120170596</t>
  </si>
  <si>
    <t>赵哲</t>
  </si>
  <si>
    <t>1120170713</t>
  </si>
  <si>
    <t>王慧</t>
  </si>
  <si>
    <t>1120170739</t>
  </si>
  <si>
    <t>祝晓苑</t>
  </si>
  <si>
    <t>1120171118</t>
  </si>
  <si>
    <t>张怡然</t>
  </si>
  <si>
    <t>1120171119</t>
  </si>
  <si>
    <t>彭钰</t>
  </si>
  <si>
    <t>1120171121</t>
  </si>
  <si>
    <t>张晶晶</t>
  </si>
  <si>
    <t>1120171126</t>
  </si>
  <si>
    <t>刘颖</t>
  </si>
  <si>
    <t>1120171128</t>
  </si>
  <si>
    <t>刘思晴</t>
  </si>
  <si>
    <t>1120171133</t>
  </si>
  <si>
    <t>郝昕怡</t>
  </si>
  <si>
    <t>1120171135</t>
  </si>
  <si>
    <t>王瀚文</t>
  </si>
  <si>
    <t>1120171137</t>
  </si>
  <si>
    <t>张逸</t>
  </si>
  <si>
    <t>1120171284</t>
  </si>
  <si>
    <t>沈超楠</t>
  </si>
  <si>
    <t>1120171453</t>
  </si>
  <si>
    <t>蒋聂耳</t>
  </si>
  <si>
    <t>1120171468</t>
  </si>
  <si>
    <t>钟艺凯</t>
  </si>
  <si>
    <t>1120171617</t>
  </si>
  <si>
    <t>张鼎纯</t>
  </si>
  <si>
    <t>1120171637</t>
  </si>
  <si>
    <t>彭文春</t>
  </si>
  <si>
    <t>1120171643</t>
  </si>
  <si>
    <t>王松恺</t>
  </si>
  <si>
    <t>1120171652</t>
  </si>
  <si>
    <t>李子杰</t>
  </si>
  <si>
    <t>1120171655</t>
  </si>
  <si>
    <t>李海鹏</t>
  </si>
  <si>
    <t>1120171662</t>
  </si>
  <si>
    <t>宾冰</t>
  </si>
  <si>
    <t>1120171665</t>
  </si>
  <si>
    <t>李苏南</t>
  </si>
  <si>
    <t>1120172001</t>
  </si>
  <si>
    <t>罗一航</t>
  </si>
  <si>
    <t>1120172589</t>
  </si>
  <si>
    <t>姜颖</t>
  </si>
  <si>
    <t>1120172809</t>
  </si>
  <si>
    <t>魏书妍</t>
  </si>
  <si>
    <t>1120173224</t>
  </si>
  <si>
    <t>夏小童</t>
  </si>
  <si>
    <t>1120173251</t>
  </si>
  <si>
    <t>韩逸笑</t>
  </si>
  <si>
    <t>1120173253</t>
  </si>
  <si>
    <t>崔智妍</t>
  </si>
  <si>
    <t>1120173255</t>
  </si>
  <si>
    <t>黄明钰</t>
  </si>
  <si>
    <t>1120173257</t>
  </si>
  <si>
    <t>李崇赫</t>
  </si>
  <si>
    <t>1120173431</t>
  </si>
  <si>
    <t>黎子溪</t>
  </si>
  <si>
    <t>1120173792</t>
  </si>
  <si>
    <t>马雨晨</t>
  </si>
  <si>
    <t>薛安竹</t>
    <phoneticPr fontId="3" type="noConversion"/>
  </si>
  <si>
    <t>王梓丛</t>
    <phoneticPr fontId="3" type="noConversion"/>
  </si>
  <si>
    <t>代梦如</t>
    <phoneticPr fontId="3" type="noConversion"/>
  </si>
  <si>
    <t>孙麓轩</t>
    <phoneticPr fontId="3" type="noConversion"/>
  </si>
  <si>
    <t>葛彬</t>
    <phoneticPr fontId="3" type="noConversion"/>
  </si>
  <si>
    <t>陈子轩</t>
    <phoneticPr fontId="3" type="noConversion"/>
  </si>
  <si>
    <t>熊自宜</t>
    <phoneticPr fontId="3" type="noConversion"/>
  </si>
  <si>
    <t>杨伯森</t>
    <phoneticPr fontId="3" type="noConversion"/>
  </si>
  <si>
    <t>翟婉盈</t>
    <phoneticPr fontId="3" type="noConversion"/>
  </si>
  <si>
    <t>叶煜墨</t>
    <phoneticPr fontId="3" type="noConversion"/>
  </si>
  <si>
    <t>唐铭</t>
    <phoneticPr fontId="3" type="noConversion"/>
  </si>
  <si>
    <t>陆京晶</t>
    <phoneticPr fontId="3" type="noConversion"/>
  </si>
  <si>
    <t>张清漪</t>
    <phoneticPr fontId="3" type="noConversion"/>
  </si>
  <si>
    <t>曾尤美</t>
    <phoneticPr fontId="3" type="noConversion"/>
  </si>
  <si>
    <t>王华韵</t>
    <phoneticPr fontId="3" type="noConversion"/>
  </si>
  <si>
    <t>张心月</t>
    <phoneticPr fontId="3" type="noConversion"/>
  </si>
  <si>
    <t>陈寒姿</t>
    <phoneticPr fontId="3" type="noConversion"/>
  </si>
  <si>
    <t>蔡一新</t>
    <phoneticPr fontId="3" type="noConversion"/>
  </si>
  <si>
    <t>徐海宁</t>
    <phoneticPr fontId="3" type="noConversion"/>
  </si>
  <si>
    <t>续星羽</t>
    <phoneticPr fontId="3" type="noConversion"/>
  </si>
  <si>
    <t>陈心怡</t>
    <phoneticPr fontId="3" type="noConversion"/>
  </si>
  <si>
    <t>吴亭宣</t>
    <phoneticPr fontId="3" type="noConversion"/>
  </si>
  <si>
    <t>鞠睿琪</t>
    <phoneticPr fontId="3" type="noConversion"/>
  </si>
  <si>
    <t>廖艺维</t>
    <phoneticPr fontId="3" type="noConversion"/>
  </si>
  <si>
    <t>陈书卉</t>
    <phoneticPr fontId="3" type="noConversion"/>
  </si>
  <si>
    <t>陈一诺</t>
    <phoneticPr fontId="3" type="noConversion"/>
  </si>
  <si>
    <t>常晟</t>
    <phoneticPr fontId="3" type="noConversion"/>
  </si>
  <si>
    <t>白涵瑜</t>
    <phoneticPr fontId="3" type="noConversion"/>
  </si>
  <si>
    <t>黄钰淇</t>
    <phoneticPr fontId="3" type="noConversion"/>
  </si>
  <si>
    <t>分数</t>
  </si>
  <si>
    <t>学号</t>
    <phoneticPr fontId="3" type="noConversion"/>
  </si>
  <si>
    <t>姓名</t>
    <phoneticPr fontId="3" type="noConversion"/>
  </si>
  <si>
    <t>德育实践</t>
    <phoneticPr fontId="4" type="noConversion"/>
  </si>
  <si>
    <t>科技创新</t>
    <phoneticPr fontId="4" type="noConversion"/>
  </si>
  <si>
    <t>文艺体育</t>
    <phoneticPr fontId="4" type="noConversion"/>
  </si>
  <si>
    <t>总分</t>
    <phoneticPr fontId="2" type="noConversion"/>
  </si>
  <si>
    <t>总分</t>
    <phoneticPr fontId="4" type="noConversion"/>
  </si>
  <si>
    <t>排名</t>
    <phoneticPr fontId="2" type="noConversion"/>
  </si>
  <si>
    <t>排名</t>
    <phoneticPr fontId="4" type="noConversion"/>
  </si>
  <si>
    <t>备注</t>
    <phoneticPr fontId="4" type="noConversion"/>
  </si>
  <si>
    <t>李凌</t>
  </si>
  <si>
    <t>吴奕萱</t>
  </si>
  <si>
    <t>莫易</t>
  </si>
  <si>
    <t>朱睿琦</t>
  </si>
  <si>
    <t>俞淦</t>
  </si>
  <si>
    <t>褚星原</t>
  </si>
  <si>
    <t>王灿</t>
  </si>
  <si>
    <t>林晨</t>
  </si>
  <si>
    <t>张秋晗</t>
  </si>
  <si>
    <t>高凌琪</t>
  </si>
  <si>
    <t>张思佳</t>
  </si>
  <si>
    <t>李一滢</t>
  </si>
  <si>
    <t xml:space="preserve">  </t>
    <phoneticPr fontId="4" type="noConversion"/>
  </si>
  <si>
    <t>易靖</t>
  </si>
  <si>
    <t>曾沁怡</t>
  </si>
  <si>
    <t>张晋</t>
  </si>
  <si>
    <t>刘家润</t>
  </si>
  <si>
    <t>王鹏丞</t>
  </si>
  <si>
    <t>朱珈印</t>
  </si>
  <si>
    <t>谭丽玲</t>
  </si>
  <si>
    <t xml:space="preserve"> </t>
    <phoneticPr fontId="4" type="noConversion"/>
  </si>
  <si>
    <t>钱瑶瑶</t>
  </si>
  <si>
    <t>熊德惠</t>
  </si>
  <si>
    <t>朱玉婷</t>
  </si>
  <si>
    <t>刘瑾瑜</t>
  </si>
  <si>
    <t>陈诗昀</t>
  </si>
  <si>
    <t>樊晓花</t>
  </si>
  <si>
    <t>李佳弥</t>
  </si>
  <si>
    <t>章明惠</t>
  </si>
  <si>
    <t>罗飞扬</t>
  </si>
  <si>
    <t>刘静一</t>
  </si>
  <si>
    <t>郑伊宁</t>
  </si>
  <si>
    <t>金萌萌</t>
  </si>
  <si>
    <t>穆允国</t>
  </si>
  <si>
    <t>贝丽柯孜·依不拉音</t>
  </si>
  <si>
    <t>放弃</t>
    <phoneticPr fontId="4" type="noConversion"/>
  </si>
  <si>
    <t>学号</t>
    <phoneticPr fontId="2" type="noConversion"/>
  </si>
  <si>
    <t>姓名</t>
    <phoneticPr fontId="2" type="noConversion"/>
  </si>
  <si>
    <t>学号</t>
    <phoneticPr fontId="4" type="noConversion"/>
  </si>
  <si>
    <t>姓名</t>
    <phoneticPr fontId="4" type="noConversion"/>
  </si>
  <si>
    <t>1120171125</t>
  </si>
  <si>
    <t>郑逸铭</t>
    <phoneticPr fontId="4" type="noConversion"/>
  </si>
  <si>
    <t>1120171653</t>
  </si>
  <si>
    <t>陈照颖</t>
    <phoneticPr fontId="4" type="noConversion"/>
  </si>
  <si>
    <t>1120171648</t>
  </si>
  <si>
    <t>谭雨萱</t>
    <phoneticPr fontId="4" type="noConversion"/>
  </si>
  <si>
    <t>1120173250</t>
  </si>
  <si>
    <t>王锦玥</t>
    <phoneticPr fontId="4" type="noConversion"/>
  </si>
  <si>
    <t>1120171129</t>
  </si>
  <si>
    <t>蒋晓玉童</t>
    <phoneticPr fontId="4" type="noConversion"/>
  </si>
  <si>
    <t>1120170605</t>
  </si>
  <si>
    <t>廖彦琰</t>
    <phoneticPr fontId="4" type="noConversion"/>
  </si>
  <si>
    <t>1120173249</t>
  </si>
  <si>
    <t>葛清宁</t>
    <phoneticPr fontId="4" type="noConversion"/>
  </si>
  <si>
    <t>1120173441</t>
  </si>
  <si>
    <t>卓玛拉姆</t>
    <phoneticPr fontId="4" type="noConversion"/>
  </si>
  <si>
    <t>1120171108</t>
  </si>
  <si>
    <t>潘正新</t>
    <phoneticPr fontId="4" type="noConversion"/>
  </si>
  <si>
    <t>1120171661</t>
  </si>
  <si>
    <t>卢鑫辉</t>
    <phoneticPr fontId="4" type="noConversion"/>
  </si>
  <si>
    <t>钟遥</t>
  </si>
  <si>
    <t>刘万嘉文</t>
    <phoneticPr fontId="2" type="noConversion"/>
  </si>
  <si>
    <t>董冰冰</t>
  </si>
  <si>
    <t xml:space="preserve">田森 </t>
  </si>
  <si>
    <t xml:space="preserve">周亚宁 </t>
  </si>
  <si>
    <t>张译尹</t>
  </si>
  <si>
    <t>赵静禹</t>
  </si>
  <si>
    <t xml:space="preserve">郭书音 </t>
  </si>
  <si>
    <t xml:space="preserve">王文周 </t>
  </si>
  <si>
    <t>黄宇健</t>
  </si>
  <si>
    <t xml:space="preserve">胡一鸣 </t>
  </si>
  <si>
    <t xml:space="preserve">李许凯风 </t>
  </si>
  <si>
    <t>汤少琪</t>
  </si>
  <si>
    <t xml:space="preserve">彭高宇 </t>
  </si>
  <si>
    <t xml:space="preserve">靳睿钰 </t>
  </si>
  <si>
    <t xml:space="preserve">欧阳静涵 </t>
  </si>
  <si>
    <t xml:space="preserve">许华正 </t>
  </si>
  <si>
    <t xml:space="preserve">何紫羽 </t>
  </si>
  <si>
    <t xml:space="preserve">张亦雨 </t>
  </si>
  <si>
    <t xml:space="preserve">詹熠莎 </t>
  </si>
  <si>
    <t xml:space="preserve">肖羿泽 </t>
  </si>
  <si>
    <t xml:space="preserve">刘士扬 </t>
  </si>
  <si>
    <t xml:space="preserve">樊星辰 </t>
  </si>
  <si>
    <t xml:space="preserve">张开阳 </t>
  </si>
  <si>
    <t>姜天伊</t>
  </si>
  <si>
    <t xml:space="preserve">王昊 </t>
  </si>
  <si>
    <t xml:space="preserve">秦溪遥 </t>
  </si>
  <si>
    <t xml:space="preserve">段庆涛 </t>
  </si>
  <si>
    <t xml:space="preserve">刘喆 </t>
  </si>
  <si>
    <t>渠思源</t>
  </si>
  <si>
    <t>车成悦</t>
  </si>
  <si>
    <t>袁云忠</t>
  </si>
  <si>
    <t>宋如凌</t>
  </si>
  <si>
    <t>李洁雯</t>
  </si>
  <si>
    <t>刘若冰</t>
  </si>
  <si>
    <t>闫安</t>
  </si>
  <si>
    <t>宣颖</t>
  </si>
  <si>
    <t>黄睿</t>
  </si>
  <si>
    <t>刘雅玄</t>
  </si>
  <si>
    <t>宋野</t>
  </si>
  <si>
    <t>魏世铮</t>
  </si>
  <si>
    <t>刘晨静</t>
  </si>
  <si>
    <t>吴秋苇</t>
  </si>
  <si>
    <t>王雅萱</t>
  </si>
  <si>
    <t>王蒙鑫</t>
  </si>
  <si>
    <t>汪斯纯</t>
  </si>
  <si>
    <t>赵玉鑫</t>
  </si>
  <si>
    <t>王颖婷</t>
  </si>
  <si>
    <t>魏秋慧</t>
  </si>
  <si>
    <t>刘黎娜</t>
  </si>
  <si>
    <t>杨欣怡</t>
  </si>
  <si>
    <t>赵世龙</t>
  </si>
  <si>
    <t>杨一轩</t>
  </si>
  <si>
    <t>卢诺天</t>
  </si>
  <si>
    <t>王雨珩</t>
  </si>
  <si>
    <t>吴再挥</t>
  </si>
  <si>
    <t>王子怡</t>
  </si>
  <si>
    <t>李芷珊</t>
  </si>
  <si>
    <t>石明玉</t>
  </si>
  <si>
    <t>李昊泽</t>
  </si>
  <si>
    <t>谢汐</t>
  </si>
  <si>
    <t>1120171399</t>
  </si>
  <si>
    <t>赵乐</t>
  </si>
  <si>
    <t>1120170825</t>
  </si>
  <si>
    <t>王艺霏</t>
  </si>
  <si>
    <t>1120170765</t>
  </si>
  <si>
    <t>王欣元</t>
  </si>
  <si>
    <t>1120170665</t>
  </si>
  <si>
    <t>韩松阳</t>
  </si>
  <si>
    <t>1120173342</t>
  </si>
  <si>
    <t>高畅</t>
  </si>
  <si>
    <t>1120172219</t>
  </si>
  <si>
    <t>彭捷</t>
  </si>
  <si>
    <t>1120171397</t>
  </si>
  <si>
    <t>石奕航</t>
  </si>
  <si>
    <t>1120170775</t>
  </si>
  <si>
    <t>陈明哲</t>
  </si>
  <si>
    <t>1120170788</t>
  </si>
  <si>
    <t>尹涵</t>
  </si>
  <si>
    <t>1120173346</t>
  </si>
  <si>
    <t>辛慕雪</t>
  </si>
  <si>
    <t>1120170780</t>
  </si>
  <si>
    <t>朱棋</t>
  </si>
  <si>
    <t>1120170758</t>
  </si>
  <si>
    <t>李翰璋</t>
  </si>
  <si>
    <t>1120170812</t>
  </si>
  <si>
    <t>王睿雯</t>
  </si>
  <si>
    <t>1120170764</t>
  </si>
  <si>
    <t>许睿智</t>
  </si>
  <si>
    <t>1120172218</t>
  </si>
  <si>
    <t>沈梦飞</t>
  </si>
  <si>
    <t>1120170004</t>
  </si>
  <si>
    <t>王子萱</t>
  </si>
  <si>
    <t>1120170767</t>
  </si>
  <si>
    <t>侯夏桐</t>
  </si>
  <si>
    <t>1120170777</t>
  </si>
  <si>
    <t>桂晨珺</t>
  </si>
  <si>
    <t>1120173463</t>
  </si>
  <si>
    <t>孔森</t>
  </si>
  <si>
    <t>1120172211</t>
  </si>
  <si>
    <t>王雪怡</t>
  </si>
  <si>
    <t>1120171498</t>
  </si>
  <si>
    <t>黄自迪</t>
  </si>
  <si>
    <t>1120170822</t>
  </si>
  <si>
    <t>白子萌</t>
  </si>
  <si>
    <t>1120170818</t>
  </si>
  <si>
    <t>苏雅欣</t>
  </si>
  <si>
    <t>1120170796</t>
  </si>
  <si>
    <t>赵子涓</t>
  </si>
  <si>
    <t>1120170793</t>
  </si>
  <si>
    <t>韩玮</t>
  </si>
  <si>
    <t>1120170773</t>
  </si>
  <si>
    <t>鲍菁岚</t>
  </si>
  <si>
    <t>1120170703</t>
  </si>
  <si>
    <t>王妍</t>
  </si>
  <si>
    <t>1120170487</t>
  </si>
  <si>
    <t>喻欣玥</t>
  </si>
  <si>
    <t>1120170027</t>
  </si>
  <si>
    <t>葛云帆</t>
  </si>
  <si>
    <t>1120170003</t>
  </si>
  <si>
    <t>刘宇轩</t>
  </si>
  <si>
    <t>田苗</t>
  </si>
  <si>
    <t>刘帅辰</t>
  </si>
  <si>
    <t>韩吉冰鑫</t>
  </si>
  <si>
    <t>潘希孟</t>
  </si>
  <si>
    <t>李依其</t>
  </si>
  <si>
    <t>缪雨菲</t>
  </si>
  <si>
    <t>周含章</t>
  </si>
  <si>
    <t>陈云帆</t>
  </si>
  <si>
    <t>杨博雅</t>
  </si>
  <si>
    <t>李雯白</t>
  </si>
  <si>
    <t>魏凌波</t>
  </si>
  <si>
    <t>黄至元</t>
  </si>
  <si>
    <t>余晓</t>
  </si>
  <si>
    <t>高婷婷</t>
  </si>
  <si>
    <t>毕元</t>
  </si>
  <si>
    <t>尹浩峰</t>
  </si>
  <si>
    <t>赵梦菲</t>
  </si>
  <si>
    <t>陈灵馨</t>
  </si>
  <si>
    <t>赵汝骐</t>
  </si>
  <si>
    <t>邱韬</t>
  </si>
  <si>
    <t>白琨昊</t>
  </si>
  <si>
    <t>章诗宜</t>
    <phoneticPr fontId="2" type="noConversion"/>
  </si>
  <si>
    <t>张柠棋</t>
  </si>
  <si>
    <t>刘清扬</t>
  </si>
  <si>
    <t>马由美</t>
  </si>
  <si>
    <t>龚程希</t>
  </si>
  <si>
    <t>伍彦格</t>
  </si>
  <si>
    <t>邹恒星</t>
  </si>
  <si>
    <t>张琳梓</t>
    <phoneticPr fontId="4" type="noConversion"/>
  </si>
  <si>
    <t>陶华玮</t>
    <phoneticPr fontId="4" type="noConversion"/>
  </si>
  <si>
    <t>刘涛铭</t>
    <phoneticPr fontId="4" type="noConversion"/>
  </si>
  <si>
    <t>吴振楠</t>
    <phoneticPr fontId="4" type="noConversion"/>
  </si>
  <si>
    <t>杨子涵</t>
    <phoneticPr fontId="4" type="noConversion"/>
  </si>
  <si>
    <t>李沐桐</t>
    <phoneticPr fontId="4" type="noConversion"/>
  </si>
  <si>
    <t>肖诗琦</t>
    <phoneticPr fontId="4" type="noConversion"/>
  </si>
  <si>
    <t>杨玉</t>
    <phoneticPr fontId="4" type="noConversion"/>
  </si>
  <si>
    <t>杨露露</t>
    <phoneticPr fontId="4" type="noConversion"/>
  </si>
  <si>
    <t>孙玮聪</t>
    <phoneticPr fontId="4" type="noConversion"/>
  </si>
  <si>
    <t>姜汝琳</t>
    <phoneticPr fontId="4" type="noConversion"/>
  </si>
  <si>
    <t>马婷婷</t>
    <phoneticPr fontId="4" type="noConversion"/>
  </si>
  <si>
    <t>李业畅</t>
    <phoneticPr fontId="4" type="noConversion"/>
  </si>
  <si>
    <t>刘笑</t>
    <phoneticPr fontId="4" type="noConversion"/>
  </si>
  <si>
    <t>王海浪</t>
    <phoneticPr fontId="4" type="noConversion"/>
  </si>
  <si>
    <t>王彬宇</t>
    <phoneticPr fontId="4" type="noConversion"/>
  </si>
  <si>
    <t>宮子淇</t>
    <phoneticPr fontId="4" type="noConversion"/>
  </si>
  <si>
    <t>曾小虎</t>
    <phoneticPr fontId="4" type="noConversion"/>
  </si>
  <si>
    <t>徐婷婷</t>
    <phoneticPr fontId="4" type="noConversion"/>
  </si>
  <si>
    <t>楼欣雨</t>
    <phoneticPr fontId="4" type="noConversion"/>
  </si>
  <si>
    <t>阿迪拉</t>
    <phoneticPr fontId="4" type="noConversion"/>
  </si>
  <si>
    <t>马链</t>
    <phoneticPr fontId="4" type="noConversion"/>
  </si>
  <si>
    <t>西日</t>
    <phoneticPr fontId="4" type="noConversion"/>
  </si>
  <si>
    <t>杨睿哲</t>
    <phoneticPr fontId="4" type="noConversion"/>
  </si>
  <si>
    <t>蔡韬</t>
    <phoneticPr fontId="4" type="noConversion"/>
  </si>
  <si>
    <t>德吉央宗</t>
    <phoneticPr fontId="4" type="noConversion"/>
  </si>
  <si>
    <t>赵英男</t>
    <phoneticPr fontId="4" type="noConversion"/>
  </si>
  <si>
    <t>曲宗</t>
    <phoneticPr fontId="4" type="noConversion"/>
  </si>
  <si>
    <t>祝小敏</t>
    <phoneticPr fontId="4" type="noConversion"/>
  </si>
  <si>
    <t>李冰</t>
    <phoneticPr fontId="4" type="noConversion"/>
  </si>
  <si>
    <t>石曲普尺</t>
    <phoneticPr fontId="4" type="noConversion"/>
  </si>
  <si>
    <t>巴桑塔曲</t>
    <phoneticPr fontId="4" type="noConversion"/>
  </si>
  <si>
    <t>段若凡</t>
    <phoneticPr fontId="4" type="noConversion"/>
  </si>
  <si>
    <t>钟欣言</t>
    <phoneticPr fontId="4" type="noConversion"/>
  </si>
  <si>
    <t>杨瑾轶</t>
    <phoneticPr fontId="4" type="noConversion"/>
  </si>
  <si>
    <t>古拉依木</t>
    <phoneticPr fontId="4" type="noConversion"/>
  </si>
  <si>
    <t>放弃</t>
  </si>
  <si>
    <t>张琪</t>
  </si>
  <si>
    <t>1120172592</t>
  </si>
  <si>
    <t>易江南</t>
  </si>
  <si>
    <t>1120171779</t>
  </si>
  <si>
    <t>周子琦</t>
  </si>
  <si>
    <t>1120170598</t>
  </si>
  <si>
    <t>马帅</t>
  </si>
  <si>
    <t>1120173731</t>
  </si>
  <si>
    <t>江钰筠</t>
  </si>
  <si>
    <t>1120170601</t>
  </si>
  <si>
    <t>王艺颖</t>
  </si>
  <si>
    <t>1120171470</t>
  </si>
  <si>
    <t>潘存书</t>
  </si>
  <si>
    <t>1120173423</t>
  </si>
  <si>
    <t>刘越</t>
  </si>
  <si>
    <t>1120170606</t>
  </si>
  <si>
    <t>李佳璇</t>
  </si>
  <si>
    <t>1120173424</t>
  </si>
  <si>
    <t>陈静</t>
  </si>
  <si>
    <t>1120172593</t>
  </si>
  <si>
    <t>沈锐</t>
  </si>
  <si>
    <t>1120170702</t>
  </si>
  <si>
    <t>王熙雯</t>
  </si>
  <si>
    <t>1120171654</t>
  </si>
  <si>
    <t>余方元</t>
  </si>
  <si>
    <t>1120171998</t>
  </si>
  <si>
    <t>张宇星</t>
  </si>
  <si>
    <t>1120172595</t>
  </si>
  <si>
    <t>刘晓宇</t>
  </si>
  <si>
    <t>1120172948</t>
  </si>
  <si>
    <t>秦瑞阳</t>
  </si>
  <si>
    <t>1120172003</t>
  </si>
  <si>
    <t>郑璐遥</t>
  </si>
  <si>
    <t>1120171413</t>
  </si>
  <si>
    <t>向怡</t>
  </si>
  <si>
    <t>1120171645</t>
  </si>
  <si>
    <t>颜杰</t>
  </si>
  <si>
    <t>1120171651</t>
  </si>
  <si>
    <t>黄书婷</t>
  </si>
  <si>
    <t>1120173247</t>
  </si>
  <si>
    <t>周媛媛</t>
  </si>
  <si>
    <t>1120171061</t>
  </si>
  <si>
    <t>刘剑峰</t>
  </si>
  <si>
    <t>1120170712</t>
  </si>
  <si>
    <t>孔元昕</t>
  </si>
  <si>
    <t>1120172949</t>
  </si>
  <si>
    <t>周琪镇</t>
  </si>
  <si>
    <t>1120173570</t>
  </si>
  <si>
    <t>耿琦丰</t>
  </si>
  <si>
    <t>1120173426</t>
  </si>
  <si>
    <t>吴雨佳</t>
  </si>
  <si>
    <t>1120172002</t>
  </si>
  <si>
    <t>秦伊宁</t>
  </si>
  <si>
    <t>1120171642</t>
  </si>
  <si>
    <t>谭雨汀</t>
  </si>
  <si>
    <t>1120171641</t>
  </si>
  <si>
    <t>林诺兰</t>
  </si>
  <si>
    <t>1120171127</t>
  </si>
  <si>
    <t>陆彦</t>
  </si>
  <si>
    <t>1120170731</t>
  </si>
  <si>
    <t>李雅婷</t>
  </si>
  <si>
    <t>1120170603</t>
  </si>
  <si>
    <t>杨薇</t>
  </si>
  <si>
    <t>1120170600</t>
  </si>
  <si>
    <t>雅茹</t>
  </si>
  <si>
    <t>1120170594</t>
  </si>
  <si>
    <t>放弃</t>
    <phoneticPr fontId="2" type="noConversion"/>
  </si>
  <si>
    <t>德育实践得分*40%</t>
  </si>
  <si>
    <t>科技创新得分*45%</t>
  </si>
  <si>
    <t>文艺体育得分*15%</t>
  </si>
  <si>
    <t xml:space="preserve">韩笑冰 </t>
    <phoneticPr fontId="2" type="noConversion"/>
  </si>
  <si>
    <t xml:space="preserve">林启昌 </t>
    <phoneticPr fontId="2" type="noConversion"/>
  </si>
  <si>
    <t>肖焙匀</t>
  </si>
  <si>
    <t>刘羿汎</t>
  </si>
  <si>
    <t>洪柔嘉</t>
  </si>
  <si>
    <t>张益宁</t>
  </si>
  <si>
    <t>刘柯慧</t>
  </si>
  <si>
    <t>方玄成</t>
  </si>
  <si>
    <t>范锶丹</t>
  </si>
  <si>
    <t>王雪雯</t>
  </si>
  <si>
    <t>尹纪元</t>
  </si>
  <si>
    <t>吴怡宁</t>
  </si>
  <si>
    <t>杨潮矶</t>
  </si>
  <si>
    <t>朱雨晴</t>
  </si>
  <si>
    <t>李屹萌</t>
  </si>
  <si>
    <t>胡宇歌</t>
  </si>
  <si>
    <t>王彦阳</t>
  </si>
  <si>
    <t>於琨朋</t>
  </si>
  <si>
    <t>张诗婷</t>
  </si>
  <si>
    <t>栾诗颖</t>
  </si>
  <si>
    <t>周宪林</t>
  </si>
  <si>
    <t>张梦倩</t>
  </si>
  <si>
    <t>窦敖</t>
  </si>
  <si>
    <t>龙晓可</t>
  </si>
  <si>
    <t>宋昱杞</t>
  </si>
  <si>
    <t>刘雨欣</t>
  </si>
  <si>
    <t>康译丹</t>
  </si>
  <si>
    <t>王一鸣</t>
  </si>
  <si>
    <t>罗兰蕙</t>
  </si>
  <si>
    <t>江楷瑞</t>
  </si>
  <si>
    <t>杨佳奇</t>
  </si>
  <si>
    <t>聂稳</t>
    <phoneticPr fontId="4" type="noConversion"/>
  </si>
  <si>
    <t>备注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</si>
</sst>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16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sz val="9"/>
      <name val="等线"/>
      <family val="4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4"/>
      <charset val="134"/>
      <scheme val="minor"/>
    </font>
    <font>
      <sz val="12"/>
      <color rgb="FF000000"/>
      <name val="宋体"/>
      <family val="3"/>
      <charset val="134"/>
    </font>
    <font>
      <b/>
      <sz val="12"/>
      <name val="宋体"/>
      <family val="3"/>
      <charset val="134"/>
    </font>
    <font>
      <sz val="11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9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9" fillId="0" borderId="0"/>
    <xf numFmtId="0" fontId="10" fillId="0" borderId="0">
      <protection locked="0"/>
    </xf>
  </cellStyleXfs>
  <cellXfs count="58">
    <xf numFmtId="0" fontId="0" fillId="0" borderId="0" xfId="0"/>
    <xf numFmtId="176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4" applyFont="1" applyFill="1" applyBorder="1" applyAlignment="1">
      <alignment horizontal="center" vertical="center"/>
    </xf>
    <xf numFmtId="0" fontId="8" fillId="0" borderId="2" xfId="5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11" fillId="0" borderId="2" xfId="0" applyFont="1" applyFill="1" applyBorder="1"/>
    <xf numFmtId="177" fontId="11" fillId="0" borderId="0" xfId="0" applyNumberFormat="1" applyFont="1"/>
    <xf numFmtId="0" fontId="10" fillId="0" borderId="0" xfId="0" applyFont="1"/>
    <xf numFmtId="0" fontId="5" fillId="0" borderId="0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/>
    <xf numFmtId="49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right" vertical="top" wrapText="1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13" fillId="2" borderId="2" xfId="1" applyFont="1" applyFill="1" applyBorder="1" applyAlignment="1">
      <alignment horizontal="center" vertical="center"/>
    </xf>
    <xf numFmtId="0" fontId="13" fillId="2" borderId="5" xfId="1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8" fillId="0" borderId="0" xfId="0" applyFont="1"/>
    <xf numFmtId="0" fontId="11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11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8" fillId="0" borderId="0" xfId="0" applyFont="1" applyFill="1" applyBorder="1" applyAlignment="1">
      <alignment horizontal="left" vertical="center"/>
    </xf>
    <xf numFmtId="0" fontId="11" fillId="0" borderId="0" xfId="0" applyFont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5" fillId="0" borderId="0" xfId="0" applyNumberFormat="1" applyFont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5" fillId="0" borderId="2" xfId="0" applyNumberFormat="1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0" fontId="5" fillId="0" borderId="3" xfId="0" applyNumberFormat="1" applyFont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8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1" fillId="0" borderId="0" xfId="0" applyFont="1" applyAlignment="1"/>
    <xf numFmtId="0" fontId="11" fillId="0" borderId="0" xfId="0" applyFont="1" applyFill="1" applyAlignment="1"/>
    <xf numFmtId="0" fontId="0" fillId="0" borderId="0" xfId="0" applyAlignment="1"/>
    <xf numFmtId="0" fontId="1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5" fillId="0" borderId="0" xfId="0" applyFont="1" applyAlignment="1">
      <alignment horizontal="right"/>
    </xf>
    <xf numFmtId="0" fontId="5" fillId="0" borderId="1" xfId="0" applyFont="1" applyFill="1" applyBorder="1" applyAlignment="1">
      <alignment horizontal="center" vertical="center"/>
    </xf>
  </cellXfs>
  <cellStyles count="6">
    <cellStyle name="常规" xfId="0" builtinId="0"/>
    <cellStyle name="常规 3" xfId="5" xr:uid="{C4E30C07-7E61-8D44-8636-90F59757EB6C}"/>
    <cellStyle name="常规 4" xfId="4" xr:uid="{4C746881-2FB2-3E4E-BD97-8F595C6ED6BC}"/>
    <cellStyle name="常规 6" xfId="1" xr:uid="{E53DC120-95EB-7443-A1D7-24E20D381E3E}"/>
    <cellStyle name="常规 7" xfId="2" xr:uid="{4A93C1A5-1572-674D-9167-116673EC472D}"/>
    <cellStyle name="常规 8" xfId="3" xr:uid="{8D456200-2306-6E46-8089-878158C68F8E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"/>
  <sheetViews>
    <sheetView workbookViewId="0">
      <selection activeCell="H1" sqref="H1"/>
    </sheetView>
  </sheetViews>
  <sheetFormatPr baseColWidth="10" defaultColWidth="9" defaultRowHeight="15"/>
  <cols>
    <col min="1" max="1" width="15.5" customWidth="1"/>
    <col min="2" max="2" width="17.1640625" customWidth="1"/>
  </cols>
  <sheetData>
    <row r="1" spans="1:8">
      <c r="A1" s="57" t="s">
        <v>0</v>
      </c>
      <c r="B1" s="57" t="s">
        <v>1</v>
      </c>
      <c r="C1" s="57" t="s">
        <v>2</v>
      </c>
      <c r="D1" s="57" t="s">
        <v>3</v>
      </c>
      <c r="E1" s="57" t="s">
        <v>4</v>
      </c>
      <c r="F1" s="57" t="s">
        <v>5</v>
      </c>
      <c r="G1" s="57" t="s">
        <v>6</v>
      </c>
      <c r="H1" s="11" t="s">
        <v>469</v>
      </c>
    </row>
    <row r="2" spans="1:8">
      <c r="A2" s="13" t="s">
        <v>19</v>
      </c>
      <c r="B2" s="13" t="s">
        <v>20</v>
      </c>
      <c r="C2" s="11">
        <v>113</v>
      </c>
      <c r="D2" s="11">
        <v>100</v>
      </c>
      <c r="E2" s="11">
        <v>105</v>
      </c>
      <c r="F2" s="11">
        <f t="shared" ref="F2:F38" si="0">IF(C2&lt;=100,C2*0.4,100*0.4)+IF(D2&lt;=100,D2*0.45,100*0.45)+IF(E2&lt;=100,E2*0.15,100*0.15)</f>
        <v>100</v>
      </c>
      <c r="G2" s="11">
        <f t="shared" ref="G2:G38" si="1">RANK(F2,$F$2:$F$38)</f>
        <v>1</v>
      </c>
      <c r="H2" s="11"/>
    </row>
    <row r="3" spans="1:8">
      <c r="A3" s="13" t="s">
        <v>23</v>
      </c>
      <c r="B3" s="13" t="s">
        <v>24</v>
      </c>
      <c r="C3" s="11">
        <v>161.75</v>
      </c>
      <c r="D3" s="11">
        <v>160</v>
      </c>
      <c r="E3" s="11">
        <v>120</v>
      </c>
      <c r="F3" s="11">
        <f t="shared" si="0"/>
        <v>100</v>
      </c>
      <c r="G3" s="11">
        <f t="shared" si="1"/>
        <v>1</v>
      </c>
      <c r="H3" s="11"/>
    </row>
    <row r="4" spans="1:8">
      <c r="A4" s="13" t="s">
        <v>37</v>
      </c>
      <c r="B4" s="13" t="s">
        <v>38</v>
      </c>
      <c r="C4" s="11">
        <v>209</v>
      </c>
      <c r="D4" s="11">
        <v>190</v>
      </c>
      <c r="E4" s="11">
        <v>180</v>
      </c>
      <c r="F4" s="11">
        <f t="shared" si="0"/>
        <v>100</v>
      </c>
      <c r="G4" s="11">
        <f t="shared" si="1"/>
        <v>1</v>
      </c>
      <c r="H4" s="11"/>
    </row>
    <row r="5" spans="1:8">
      <c r="A5" s="13" t="s">
        <v>43</v>
      </c>
      <c r="B5" s="13" t="s">
        <v>44</v>
      </c>
      <c r="C5" s="11">
        <v>154</v>
      </c>
      <c r="D5" s="11">
        <v>190</v>
      </c>
      <c r="E5" s="11">
        <v>165</v>
      </c>
      <c r="F5" s="11">
        <f t="shared" si="0"/>
        <v>100</v>
      </c>
      <c r="G5" s="11">
        <f t="shared" si="1"/>
        <v>1</v>
      </c>
      <c r="H5" s="11"/>
    </row>
    <row r="6" spans="1:8">
      <c r="A6" s="13" t="s">
        <v>45</v>
      </c>
      <c r="B6" s="13" t="s">
        <v>46</v>
      </c>
      <c r="C6" s="11">
        <v>120</v>
      </c>
      <c r="D6" s="11">
        <v>140</v>
      </c>
      <c r="E6" s="11">
        <v>110</v>
      </c>
      <c r="F6" s="11">
        <f t="shared" si="0"/>
        <v>100</v>
      </c>
      <c r="G6" s="11">
        <f t="shared" si="1"/>
        <v>1</v>
      </c>
      <c r="H6" s="11"/>
    </row>
    <row r="7" spans="1:8">
      <c r="A7" s="13" t="s">
        <v>51</v>
      </c>
      <c r="B7" s="13" t="s">
        <v>52</v>
      </c>
      <c r="C7" s="11">
        <v>170</v>
      </c>
      <c r="D7" s="11">
        <v>110</v>
      </c>
      <c r="E7" s="11">
        <v>170</v>
      </c>
      <c r="F7" s="11">
        <f t="shared" si="0"/>
        <v>100</v>
      </c>
      <c r="G7" s="11">
        <f t="shared" si="1"/>
        <v>1</v>
      </c>
      <c r="H7" s="11"/>
    </row>
    <row r="8" spans="1:8">
      <c r="A8" s="13" t="s">
        <v>55</v>
      </c>
      <c r="B8" s="13" t="s">
        <v>56</v>
      </c>
      <c r="C8" s="11">
        <v>220</v>
      </c>
      <c r="D8" s="11">
        <v>330</v>
      </c>
      <c r="E8" s="11">
        <v>235</v>
      </c>
      <c r="F8" s="11">
        <f t="shared" si="0"/>
        <v>100</v>
      </c>
      <c r="G8" s="11">
        <f t="shared" si="1"/>
        <v>1</v>
      </c>
      <c r="H8" s="11"/>
    </row>
    <row r="9" spans="1:8">
      <c r="A9" s="13" t="s">
        <v>57</v>
      </c>
      <c r="B9" s="13" t="s">
        <v>58</v>
      </c>
      <c r="C9" s="11">
        <v>160</v>
      </c>
      <c r="D9" s="11">
        <v>110</v>
      </c>
      <c r="E9" s="11">
        <v>100</v>
      </c>
      <c r="F9" s="11">
        <f t="shared" si="0"/>
        <v>100</v>
      </c>
      <c r="G9" s="11">
        <f t="shared" si="1"/>
        <v>1</v>
      </c>
      <c r="H9" s="11"/>
    </row>
    <row r="10" spans="1:8">
      <c r="A10" s="13" t="s">
        <v>61</v>
      </c>
      <c r="B10" s="13" t="s">
        <v>62</v>
      </c>
      <c r="C10" s="11">
        <v>175</v>
      </c>
      <c r="D10" s="11">
        <v>160</v>
      </c>
      <c r="E10" s="11">
        <v>120</v>
      </c>
      <c r="F10" s="11">
        <f t="shared" si="0"/>
        <v>100</v>
      </c>
      <c r="G10" s="11">
        <f t="shared" si="1"/>
        <v>1</v>
      </c>
      <c r="H10" s="11"/>
    </row>
    <row r="11" spans="1:8">
      <c r="A11" s="13" t="s">
        <v>75</v>
      </c>
      <c r="B11" s="13" t="s">
        <v>76</v>
      </c>
      <c r="C11" s="11">
        <v>155</v>
      </c>
      <c r="D11" s="11">
        <v>140</v>
      </c>
      <c r="E11" s="11">
        <v>100</v>
      </c>
      <c r="F11" s="11">
        <f t="shared" si="0"/>
        <v>100</v>
      </c>
      <c r="G11" s="11">
        <f t="shared" si="1"/>
        <v>1</v>
      </c>
      <c r="H11" s="11"/>
    </row>
    <row r="12" spans="1:8">
      <c r="A12" s="13" t="s">
        <v>77</v>
      </c>
      <c r="B12" s="13" t="s">
        <v>78</v>
      </c>
      <c r="C12" s="11">
        <v>235</v>
      </c>
      <c r="D12" s="11">
        <v>200</v>
      </c>
      <c r="E12" s="11">
        <v>180</v>
      </c>
      <c r="F12" s="11">
        <f t="shared" si="0"/>
        <v>100</v>
      </c>
      <c r="G12" s="11">
        <f t="shared" si="1"/>
        <v>1</v>
      </c>
      <c r="H12" s="11"/>
    </row>
    <row r="13" spans="1:8">
      <c r="A13" s="13" t="s">
        <v>41</v>
      </c>
      <c r="B13" s="13" t="s">
        <v>42</v>
      </c>
      <c r="C13" s="11">
        <v>110</v>
      </c>
      <c r="D13" s="11">
        <v>140</v>
      </c>
      <c r="E13" s="11">
        <v>75</v>
      </c>
      <c r="F13" s="11">
        <f t="shared" si="0"/>
        <v>96.25</v>
      </c>
      <c r="G13" s="11">
        <f t="shared" si="1"/>
        <v>12</v>
      </c>
      <c r="H13" s="11"/>
    </row>
    <row r="14" spans="1:8">
      <c r="A14" s="13" t="s">
        <v>71</v>
      </c>
      <c r="B14" s="13" t="s">
        <v>72</v>
      </c>
      <c r="C14" s="11">
        <v>160</v>
      </c>
      <c r="D14" s="11">
        <v>90</v>
      </c>
      <c r="E14" s="11">
        <v>120</v>
      </c>
      <c r="F14" s="11">
        <f t="shared" si="0"/>
        <v>95.5</v>
      </c>
      <c r="G14" s="11">
        <f t="shared" si="1"/>
        <v>13</v>
      </c>
      <c r="H14" s="11"/>
    </row>
    <row r="15" spans="1:8">
      <c r="A15" s="13" t="s">
        <v>25</v>
      </c>
      <c r="B15" s="13" t="s">
        <v>26</v>
      </c>
      <c r="C15" s="11">
        <v>120</v>
      </c>
      <c r="D15" s="11">
        <v>85</v>
      </c>
      <c r="E15" s="11">
        <v>125</v>
      </c>
      <c r="F15" s="11">
        <f t="shared" si="0"/>
        <v>93.25</v>
      </c>
      <c r="G15" s="11">
        <f t="shared" si="1"/>
        <v>14</v>
      </c>
      <c r="H15" s="11"/>
    </row>
    <row r="16" spans="1:8">
      <c r="A16" s="13" t="s">
        <v>21</v>
      </c>
      <c r="B16" s="13" t="s">
        <v>22</v>
      </c>
      <c r="C16" s="11">
        <v>200</v>
      </c>
      <c r="D16" s="11">
        <v>250</v>
      </c>
      <c r="E16" s="11">
        <v>50</v>
      </c>
      <c r="F16" s="11">
        <f t="shared" si="0"/>
        <v>92.5</v>
      </c>
      <c r="G16" s="11">
        <f t="shared" si="1"/>
        <v>15</v>
      </c>
      <c r="H16" s="11"/>
    </row>
    <row r="17" spans="1:8">
      <c r="A17" s="13" t="s">
        <v>13</v>
      </c>
      <c r="B17" s="13" t="s">
        <v>14</v>
      </c>
      <c r="C17" s="11">
        <v>160</v>
      </c>
      <c r="D17" s="11">
        <v>190</v>
      </c>
      <c r="E17" s="11">
        <v>20</v>
      </c>
      <c r="F17" s="11">
        <f t="shared" si="0"/>
        <v>88</v>
      </c>
      <c r="G17" s="11">
        <f t="shared" si="1"/>
        <v>16</v>
      </c>
      <c r="H17" s="11"/>
    </row>
    <row r="18" spans="1:8">
      <c r="A18" s="13" t="s">
        <v>27</v>
      </c>
      <c r="B18" s="13" t="s">
        <v>28</v>
      </c>
      <c r="C18" s="11">
        <v>110</v>
      </c>
      <c r="D18" s="11">
        <v>60</v>
      </c>
      <c r="E18" s="11">
        <v>125</v>
      </c>
      <c r="F18" s="11">
        <f t="shared" si="0"/>
        <v>82</v>
      </c>
      <c r="G18" s="11">
        <f t="shared" si="1"/>
        <v>17</v>
      </c>
      <c r="H18" s="11"/>
    </row>
    <row r="19" spans="1:8">
      <c r="A19" s="13" t="s">
        <v>35</v>
      </c>
      <c r="B19" s="13" t="s">
        <v>36</v>
      </c>
      <c r="C19" s="11">
        <v>50</v>
      </c>
      <c r="D19" s="11">
        <v>135</v>
      </c>
      <c r="E19" s="11">
        <v>100</v>
      </c>
      <c r="F19" s="11">
        <f t="shared" si="0"/>
        <v>80</v>
      </c>
      <c r="G19" s="11">
        <f t="shared" si="1"/>
        <v>18</v>
      </c>
      <c r="H19" s="11"/>
    </row>
    <row r="20" spans="1:8">
      <c r="A20" s="13" t="s">
        <v>31</v>
      </c>
      <c r="B20" s="13" t="s">
        <v>32</v>
      </c>
      <c r="C20" s="11">
        <v>125</v>
      </c>
      <c r="D20" s="11">
        <v>50</v>
      </c>
      <c r="E20" s="11">
        <v>205</v>
      </c>
      <c r="F20" s="11">
        <f t="shared" si="0"/>
        <v>77.5</v>
      </c>
      <c r="G20" s="11">
        <f t="shared" si="1"/>
        <v>19</v>
      </c>
      <c r="H20" s="11"/>
    </row>
    <row r="21" spans="1:8">
      <c r="A21" s="13" t="s">
        <v>73</v>
      </c>
      <c r="B21" s="13" t="s">
        <v>74</v>
      </c>
      <c r="C21" s="11">
        <v>140</v>
      </c>
      <c r="D21" s="11">
        <v>50</v>
      </c>
      <c r="E21" s="11">
        <v>110</v>
      </c>
      <c r="F21" s="11">
        <f t="shared" si="0"/>
        <v>77.5</v>
      </c>
      <c r="G21" s="11">
        <f t="shared" si="1"/>
        <v>19</v>
      </c>
      <c r="H21" s="11"/>
    </row>
    <row r="22" spans="1:8">
      <c r="A22" s="13" t="s">
        <v>59</v>
      </c>
      <c r="B22" s="13" t="s">
        <v>60</v>
      </c>
      <c r="C22" s="11">
        <v>120</v>
      </c>
      <c r="D22" s="11">
        <v>60</v>
      </c>
      <c r="E22" s="11">
        <v>40</v>
      </c>
      <c r="F22" s="11">
        <f t="shared" si="0"/>
        <v>73</v>
      </c>
      <c r="G22" s="11">
        <f t="shared" si="1"/>
        <v>21</v>
      </c>
      <c r="H22" s="11"/>
    </row>
    <row r="23" spans="1:8">
      <c r="A23" s="13" t="s">
        <v>79</v>
      </c>
      <c r="B23" s="13" t="s">
        <v>80</v>
      </c>
      <c r="C23" s="11">
        <v>65</v>
      </c>
      <c r="D23" s="11">
        <v>100</v>
      </c>
      <c r="E23" s="11">
        <v>5</v>
      </c>
      <c r="F23" s="11">
        <f t="shared" si="0"/>
        <v>71.75</v>
      </c>
      <c r="G23" s="11">
        <f t="shared" si="1"/>
        <v>22</v>
      </c>
      <c r="H23" s="11"/>
    </row>
    <row r="24" spans="1:8">
      <c r="A24" s="13" t="s">
        <v>7</v>
      </c>
      <c r="B24" s="13" t="s">
        <v>8</v>
      </c>
      <c r="C24" s="11">
        <v>90</v>
      </c>
      <c r="D24" s="11">
        <v>40</v>
      </c>
      <c r="E24" s="11">
        <v>100</v>
      </c>
      <c r="F24" s="11">
        <f t="shared" si="0"/>
        <v>69</v>
      </c>
      <c r="G24" s="11">
        <f t="shared" si="1"/>
        <v>23</v>
      </c>
      <c r="H24" s="11"/>
    </row>
    <row r="25" spans="1:8">
      <c r="A25" s="13" t="s">
        <v>33</v>
      </c>
      <c r="B25" s="13" t="s">
        <v>34</v>
      </c>
      <c r="C25" s="11">
        <v>180</v>
      </c>
      <c r="D25" s="11">
        <v>10</v>
      </c>
      <c r="E25" s="11">
        <v>145</v>
      </c>
      <c r="F25" s="11">
        <f t="shared" si="0"/>
        <v>59.5</v>
      </c>
      <c r="G25" s="11">
        <f t="shared" si="1"/>
        <v>24</v>
      </c>
      <c r="H25" s="11"/>
    </row>
    <row r="26" spans="1:8">
      <c r="A26" s="13" t="s">
        <v>53</v>
      </c>
      <c r="B26" s="13" t="s">
        <v>54</v>
      </c>
      <c r="C26" s="11">
        <v>110</v>
      </c>
      <c r="D26" s="11">
        <v>40</v>
      </c>
      <c r="E26" s="11">
        <v>10</v>
      </c>
      <c r="F26" s="11">
        <f t="shared" si="0"/>
        <v>59.5</v>
      </c>
      <c r="G26" s="11">
        <f t="shared" si="1"/>
        <v>24</v>
      </c>
      <c r="H26" s="11"/>
    </row>
    <row r="27" spans="1:8">
      <c r="A27" s="13" t="s">
        <v>65</v>
      </c>
      <c r="B27" s="13" t="s">
        <v>66</v>
      </c>
      <c r="C27" s="11">
        <v>160</v>
      </c>
      <c r="D27" s="11">
        <v>10</v>
      </c>
      <c r="E27" s="11">
        <v>200</v>
      </c>
      <c r="F27" s="11">
        <f t="shared" si="0"/>
        <v>59.5</v>
      </c>
      <c r="G27" s="11">
        <f t="shared" si="1"/>
        <v>24</v>
      </c>
      <c r="H27" s="11"/>
    </row>
    <row r="28" spans="1:8">
      <c r="A28" s="13" t="s">
        <v>29</v>
      </c>
      <c r="B28" s="13" t="s">
        <v>30</v>
      </c>
      <c r="C28" s="11">
        <v>104</v>
      </c>
      <c r="D28" s="11">
        <v>20</v>
      </c>
      <c r="E28" s="11">
        <v>55</v>
      </c>
      <c r="F28" s="11">
        <f t="shared" si="0"/>
        <v>57.25</v>
      </c>
      <c r="G28" s="11">
        <f t="shared" si="1"/>
        <v>27</v>
      </c>
      <c r="H28" s="11"/>
    </row>
    <row r="29" spans="1:8">
      <c r="A29" s="13" t="s">
        <v>67</v>
      </c>
      <c r="B29" s="13" t="s">
        <v>68</v>
      </c>
      <c r="C29" s="11">
        <v>120</v>
      </c>
      <c r="D29" s="11">
        <v>10</v>
      </c>
      <c r="E29" s="11">
        <v>85</v>
      </c>
      <c r="F29" s="11">
        <f t="shared" si="0"/>
        <v>57.25</v>
      </c>
      <c r="G29" s="11">
        <f t="shared" si="1"/>
        <v>27</v>
      </c>
      <c r="H29" s="11"/>
    </row>
    <row r="30" spans="1:8">
      <c r="A30" s="13" t="s">
        <v>39</v>
      </c>
      <c r="B30" s="13" t="s">
        <v>40</v>
      </c>
      <c r="C30" s="11">
        <v>120</v>
      </c>
      <c r="D30" s="11">
        <v>10</v>
      </c>
      <c r="E30" s="11">
        <v>20</v>
      </c>
      <c r="F30" s="11">
        <f t="shared" si="0"/>
        <v>47.5</v>
      </c>
      <c r="G30" s="11">
        <f t="shared" si="1"/>
        <v>29</v>
      </c>
      <c r="H30" s="11"/>
    </row>
    <row r="31" spans="1:8">
      <c r="A31" s="13" t="s">
        <v>15</v>
      </c>
      <c r="B31" s="13" t="s">
        <v>16</v>
      </c>
      <c r="C31" s="11">
        <v>115</v>
      </c>
      <c r="D31" s="11">
        <v>0</v>
      </c>
      <c r="E31" s="11">
        <v>35</v>
      </c>
      <c r="F31" s="11">
        <f t="shared" si="0"/>
        <v>45.25</v>
      </c>
      <c r="G31" s="11">
        <f t="shared" si="1"/>
        <v>30</v>
      </c>
      <c r="H31" s="11"/>
    </row>
    <row r="32" spans="1:8">
      <c r="A32" s="13" t="s">
        <v>63</v>
      </c>
      <c r="B32" s="13" t="s">
        <v>64</v>
      </c>
      <c r="C32" s="11">
        <v>85</v>
      </c>
      <c r="D32" s="11">
        <v>0</v>
      </c>
      <c r="E32" s="11">
        <v>70</v>
      </c>
      <c r="F32" s="11">
        <f t="shared" si="0"/>
        <v>44.5</v>
      </c>
      <c r="G32" s="11">
        <f t="shared" si="1"/>
        <v>31</v>
      </c>
      <c r="H32" s="11"/>
    </row>
    <row r="33" spans="1:8">
      <c r="A33" s="13" t="s">
        <v>47</v>
      </c>
      <c r="B33" s="13" t="s">
        <v>48</v>
      </c>
      <c r="C33" s="11">
        <v>90</v>
      </c>
      <c r="D33" s="11">
        <v>0</v>
      </c>
      <c r="E33" s="11">
        <v>55</v>
      </c>
      <c r="F33" s="11">
        <f t="shared" si="0"/>
        <v>44.25</v>
      </c>
      <c r="G33" s="11">
        <f t="shared" si="1"/>
        <v>32</v>
      </c>
      <c r="H33" s="11"/>
    </row>
    <row r="34" spans="1:8">
      <c r="A34" s="13" t="s">
        <v>69</v>
      </c>
      <c r="B34" s="13" t="s">
        <v>70</v>
      </c>
      <c r="C34" s="11">
        <v>80</v>
      </c>
      <c r="D34" s="11">
        <v>10</v>
      </c>
      <c r="E34" s="11">
        <v>1</v>
      </c>
      <c r="F34" s="11">
        <f t="shared" si="0"/>
        <v>36.65</v>
      </c>
      <c r="G34" s="11">
        <f t="shared" si="1"/>
        <v>33</v>
      </c>
      <c r="H34" s="11"/>
    </row>
    <row r="35" spans="1:8">
      <c r="A35" s="13" t="s">
        <v>49</v>
      </c>
      <c r="B35" s="13" t="s">
        <v>50</v>
      </c>
      <c r="C35" s="11">
        <v>70</v>
      </c>
      <c r="D35" s="11">
        <v>10</v>
      </c>
      <c r="E35" s="11">
        <v>20</v>
      </c>
      <c r="F35" s="11">
        <f t="shared" si="0"/>
        <v>35.5</v>
      </c>
      <c r="G35" s="11">
        <f t="shared" si="1"/>
        <v>34</v>
      </c>
      <c r="H35" s="11"/>
    </row>
    <row r="36" spans="1:8">
      <c r="A36" s="13" t="s">
        <v>9</v>
      </c>
      <c r="B36" s="13" t="s">
        <v>10</v>
      </c>
      <c r="C36" s="11">
        <v>70</v>
      </c>
      <c r="D36" s="11">
        <v>10</v>
      </c>
      <c r="E36" s="11">
        <v>0</v>
      </c>
      <c r="F36" s="11">
        <f t="shared" si="0"/>
        <v>32.5</v>
      </c>
      <c r="G36" s="11">
        <f t="shared" si="1"/>
        <v>35</v>
      </c>
      <c r="H36" s="11"/>
    </row>
    <row r="37" spans="1:8">
      <c r="A37" s="13" t="s">
        <v>17</v>
      </c>
      <c r="B37" s="13" t="s">
        <v>18</v>
      </c>
      <c r="C37" s="11">
        <v>65</v>
      </c>
      <c r="D37" s="11">
        <v>0</v>
      </c>
      <c r="E37" s="11">
        <v>30</v>
      </c>
      <c r="F37" s="11">
        <f t="shared" si="0"/>
        <v>30.5</v>
      </c>
      <c r="G37" s="11">
        <f t="shared" si="1"/>
        <v>36</v>
      </c>
      <c r="H37" s="11"/>
    </row>
    <row r="38" spans="1:8">
      <c r="A38" s="13" t="s">
        <v>11</v>
      </c>
      <c r="B38" s="13" t="s">
        <v>12</v>
      </c>
      <c r="C38" s="11"/>
      <c r="D38" s="11"/>
      <c r="E38" s="11"/>
      <c r="F38" s="11">
        <f t="shared" si="0"/>
        <v>0</v>
      </c>
      <c r="G38" s="11">
        <f t="shared" si="1"/>
        <v>37</v>
      </c>
      <c r="H38" s="11" t="s">
        <v>433</v>
      </c>
    </row>
  </sheetData>
  <sortState ref="A2:G38">
    <sortCondition ref="G2"/>
  </sortState>
  <phoneticPr fontId="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8FE82-723F-CA4E-98FC-AF703097FF2E}">
  <dimension ref="A1:E30"/>
  <sheetViews>
    <sheetView workbookViewId="0">
      <selection activeCell="E1" sqref="E1"/>
    </sheetView>
  </sheetViews>
  <sheetFormatPr baseColWidth="10" defaultRowHeight="15"/>
  <cols>
    <col min="1" max="1" width="12" bestFit="1" customWidth="1"/>
    <col min="3" max="4" width="11" bestFit="1" customWidth="1"/>
  </cols>
  <sheetData>
    <row r="1" spans="1:5">
      <c r="A1" s="10" t="s">
        <v>111</v>
      </c>
      <c r="B1" s="10" t="s">
        <v>112</v>
      </c>
      <c r="C1" s="10" t="s">
        <v>110</v>
      </c>
      <c r="D1" s="10" t="s">
        <v>6</v>
      </c>
      <c r="E1" s="11" t="s">
        <v>469</v>
      </c>
    </row>
    <row r="2" spans="1:5">
      <c r="A2" s="10">
        <v>1120171099</v>
      </c>
      <c r="B2" s="10" t="s">
        <v>109</v>
      </c>
      <c r="C2" s="10">
        <v>100</v>
      </c>
      <c r="D2" s="10">
        <v>1</v>
      </c>
      <c r="E2" s="11"/>
    </row>
    <row r="3" spans="1:5">
      <c r="A3" s="10">
        <v>1120172938</v>
      </c>
      <c r="B3" s="10" t="s">
        <v>108</v>
      </c>
      <c r="C3" s="10">
        <v>100</v>
      </c>
      <c r="D3" s="10">
        <v>1</v>
      </c>
      <c r="E3" s="11"/>
    </row>
    <row r="4" spans="1:5">
      <c r="A4" s="10">
        <v>1120171647</v>
      </c>
      <c r="B4" s="10" t="s">
        <v>107</v>
      </c>
      <c r="C4" s="10">
        <v>100</v>
      </c>
      <c r="D4" s="10">
        <v>1</v>
      </c>
      <c r="E4" s="11"/>
    </row>
    <row r="5" spans="1:5">
      <c r="A5" s="10">
        <v>1120172331</v>
      </c>
      <c r="B5" s="10" t="s">
        <v>106</v>
      </c>
      <c r="C5" s="10">
        <v>100</v>
      </c>
      <c r="D5" s="10">
        <v>1</v>
      </c>
      <c r="E5" s="11"/>
    </row>
    <row r="6" spans="1:5">
      <c r="A6" s="10">
        <v>1120171111</v>
      </c>
      <c r="B6" s="10" t="s">
        <v>105</v>
      </c>
      <c r="C6" s="10">
        <v>85</v>
      </c>
      <c r="D6" s="10">
        <v>5</v>
      </c>
      <c r="E6" s="11"/>
    </row>
    <row r="7" spans="1:5">
      <c r="A7" s="10">
        <v>1120171673</v>
      </c>
      <c r="B7" s="10" t="s">
        <v>104</v>
      </c>
      <c r="C7" s="10">
        <v>82</v>
      </c>
      <c r="D7" s="10">
        <v>6</v>
      </c>
      <c r="E7" s="11"/>
    </row>
    <row r="8" spans="1:5">
      <c r="A8" s="10">
        <v>1120171122</v>
      </c>
      <c r="B8" s="10" t="s">
        <v>103</v>
      </c>
      <c r="C8" s="10">
        <v>77.5</v>
      </c>
      <c r="D8" s="10">
        <v>7</v>
      </c>
      <c r="E8" s="11"/>
    </row>
    <row r="9" spans="1:5">
      <c r="A9" s="10">
        <v>1120171597</v>
      </c>
      <c r="B9" s="10" t="s">
        <v>102</v>
      </c>
      <c r="C9" s="10">
        <v>73</v>
      </c>
      <c r="D9" s="10">
        <v>8</v>
      </c>
      <c r="E9" s="11"/>
    </row>
    <row r="10" spans="1:5">
      <c r="A10" s="10">
        <v>1120172945</v>
      </c>
      <c r="B10" s="10" t="s">
        <v>101</v>
      </c>
      <c r="C10" s="10">
        <v>68.5</v>
      </c>
      <c r="D10" s="10">
        <v>9</v>
      </c>
      <c r="E10" s="11"/>
    </row>
    <row r="11" spans="1:5">
      <c r="A11" s="10">
        <v>1120173565</v>
      </c>
      <c r="B11" s="10" t="s">
        <v>100</v>
      </c>
      <c r="C11" s="10">
        <v>67</v>
      </c>
      <c r="D11" s="10">
        <v>10</v>
      </c>
      <c r="E11" s="11"/>
    </row>
    <row r="12" spans="1:5">
      <c r="A12" s="10">
        <v>1120170920</v>
      </c>
      <c r="B12" s="10" t="s">
        <v>99</v>
      </c>
      <c r="C12" s="10">
        <v>64</v>
      </c>
      <c r="D12" s="10">
        <v>11</v>
      </c>
      <c r="E12" s="11"/>
    </row>
    <row r="13" spans="1:5">
      <c r="A13" s="10">
        <v>1120172822</v>
      </c>
      <c r="B13" s="10" t="s">
        <v>98</v>
      </c>
      <c r="C13" s="10">
        <v>63</v>
      </c>
      <c r="D13" s="10">
        <v>12</v>
      </c>
      <c r="E13" s="11"/>
    </row>
    <row r="14" spans="1:5">
      <c r="A14" s="10">
        <v>1120173222</v>
      </c>
      <c r="B14" s="10" t="s">
        <v>97</v>
      </c>
      <c r="C14" s="10">
        <v>63</v>
      </c>
      <c r="D14" s="10">
        <v>12</v>
      </c>
      <c r="E14" s="11"/>
    </row>
    <row r="15" spans="1:5">
      <c r="A15" s="10">
        <v>1120171977</v>
      </c>
      <c r="B15" s="10" t="s">
        <v>96</v>
      </c>
      <c r="C15" s="10">
        <v>60.25</v>
      </c>
      <c r="D15" s="10">
        <v>14</v>
      </c>
      <c r="E15" s="11"/>
    </row>
    <row r="16" spans="1:5">
      <c r="A16" s="10">
        <v>1120171303</v>
      </c>
      <c r="B16" s="10" t="s">
        <v>95</v>
      </c>
      <c r="C16" s="10">
        <v>49</v>
      </c>
      <c r="D16" s="10">
        <v>15</v>
      </c>
      <c r="E16" s="11"/>
    </row>
    <row r="17" spans="1:5">
      <c r="A17" s="10">
        <v>1120170440</v>
      </c>
      <c r="B17" s="10" t="s">
        <v>94</v>
      </c>
      <c r="C17" s="10">
        <v>47.5</v>
      </c>
      <c r="D17" s="10">
        <v>16</v>
      </c>
      <c r="E17" s="11"/>
    </row>
    <row r="18" spans="1:5">
      <c r="A18" s="10">
        <v>1120172327</v>
      </c>
      <c r="B18" s="10" t="s">
        <v>93</v>
      </c>
      <c r="C18" s="10">
        <v>46.75</v>
      </c>
      <c r="D18" s="10">
        <v>17</v>
      </c>
      <c r="E18" s="11"/>
    </row>
    <row r="19" spans="1:5">
      <c r="A19" s="12">
        <v>1120171983</v>
      </c>
      <c r="B19" s="12" t="s">
        <v>92</v>
      </c>
      <c r="C19" s="10">
        <v>41.5</v>
      </c>
      <c r="D19" s="10">
        <v>18</v>
      </c>
      <c r="E19" s="11"/>
    </row>
    <row r="20" spans="1:5">
      <c r="A20" s="10">
        <v>1120172941</v>
      </c>
      <c r="B20" s="10" t="s">
        <v>91</v>
      </c>
      <c r="C20" s="10">
        <v>38.799999999999997</v>
      </c>
      <c r="D20" s="10">
        <v>19</v>
      </c>
      <c r="E20" s="11"/>
    </row>
    <row r="21" spans="1:5">
      <c r="A21" s="10">
        <v>1120172573</v>
      </c>
      <c r="B21" s="10" t="s">
        <v>90</v>
      </c>
      <c r="C21" s="10">
        <v>35</v>
      </c>
      <c r="D21" s="10">
        <v>20</v>
      </c>
      <c r="E21" s="11"/>
    </row>
    <row r="22" spans="1:5">
      <c r="A22" s="10">
        <v>1120171097</v>
      </c>
      <c r="B22" s="10" t="s">
        <v>89</v>
      </c>
      <c r="C22" s="10">
        <v>32</v>
      </c>
      <c r="D22" s="10">
        <v>21</v>
      </c>
      <c r="E22" s="11"/>
    </row>
    <row r="23" spans="1:5">
      <c r="A23" s="10">
        <v>1120172322</v>
      </c>
      <c r="B23" s="10" t="s">
        <v>88</v>
      </c>
      <c r="C23" s="10">
        <v>0</v>
      </c>
      <c r="D23" s="10">
        <v>22</v>
      </c>
      <c r="E23" s="11" t="s">
        <v>433</v>
      </c>
    </row>
    <row r="24" spans="1:5">
      <c r="A24" s="10">
        <v>1120173533</v>
      </c>
      <c r="B24" s="10" t="s">
        <v>87</v>
      </c>
      <c r="C24" s="10">
        <v>0</v>
      </c>
      <c r="D24" s="10">
        <v>22</v>
      </c>
      <c r="E24" s="11" t="s">
        <v>433</v>
      </c>
    </row>
    <row r="25" spans="1:5">
      <c r="A25" s="10">
        <v>1120171639</v>
      </c>
      <c r="B25" s="10" t="s">
        <v>86</v>
      </c>
      <c r="C25" s="10">
        <v>0</v>
      </c>
      <c r="D25" s="10">
        <v>22</v>
      </c>
      <c r="E25" s="11" t="s">
        <v>433</v>
      </c>
    </row>
    <row r="26" spans="1:5">
      <c r="A26" s="10">
        <v>1120170595</v>
      </c>
      <c r="B26" s="10" t="s">
        <v>85</v>
      </c>
      <c r="C26" s="10">
        <v>0</v>
      </c>
      <c r="D26" s="10">
        <v>22</v>
      </c>
      <c r="E26" s="11" t="s">
        <v>433</v>
      </c>
    </row>
    <row r="27" spans="1:5">
      <c r="A27" s="10">
        <v>1120170435</v>
      </c>
      <c r="B27" s="10" t="s">
        <v>84</v>
      </c>
      <c r="C27" s="10">
        <v>0</v>
      </c>
      <c r="D27" s="10">
        <v>22</v>
      </c>
      <c r="E27" s="11" t="s">
        <v>433</v>
      </c>
    </row>
    <row r="28" spans="1:5">
      <c r="A28" s="10">
        <v>1120171675</v>
      </c>
      <c r="B28" s="10" t="s">
        <v>83</v>
      </c>
      <c r="C28" s="10">
        <v>0</v>
      </c>
      <c r="D28" s="10">
        <v>22</v>
      </c>
      <c r="E28" s="11" t="s">
        <v>433</v>
      </c>
    </row>
    <row r="29" spans="1:5">
      <c r="A29" s="10">
        <v>1120171177</v>
      </c>
      <c r="B29" s="10" t="s">
        <v>82</v>
      </c>
      <c r="C29" s="10">
        <v>0</v>
      </c>
      <c r="D29" s="10">
        <v>22</v>
      </c>
      <c r="E29" s="11" t="s">
        <v>433</v>
      </c>
    </row>
    <row r="30" spans="1:5">
      <c r="A30" s="10">
        <v>1120170434</v>
      </c>
      <c r="B30" s="10" t="s">
        <v>81</v>
      </c>
      <c r="C30" s="10">
        <v>0</v>
      </c>
      <c r="D30" s="10">
        <v>22</v>
      </c>
      <c r="E30" s="11" t="s">
        <v>433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76F6E-C685-B14B-A933-FCBD5F084411}">
  <dimension ref="A1:H34"/>
  <sheetViews>
    <sheetView workbookViewId="0">
      <selection activeCell="B28" sqref="B28"/>
    </sheetView>
  </sheetViews>
  <sheetFormatPr baseColWidth="10" defaultRowHeight="15"/>
  <cols>
    <col min="1" max="1" width="12" bestFit="1" customWidth="1"/>
    <col min="3" max="7" width="11" bestFit="1" customWidth="1"/>
  </cols>
  <sheetData>
    <row r="1" spans="1:8">
      <c r="A1" s="1" t="s">
        <v>0</v>
      </c>
      <c r="B1" s="2" t="s">
        <v>1</v>
      </c>
      <c r="C1" s="2" t="s">
        <v>113</v>
      </c>
      <c r="D1" s="2" t="s">
        <v>114</v>
      </c>
      <c r="E1" s="2" t="s">
        <v>115</v>
      </c>
      <c r="F1" s="2" t="s">
        <v>117</v>
      </c>
      <c r="G1" s="2" t="s">
        <v>119</v>
      </c>
      <c r="H1" s="2" t="s">
        <v>120</v>
      </c>
    </row>
    <row r="2" spans="1:8">
      <c r="A2" s="3">
        <v>1120170082</v>
      </c>
      <c r="B2" s="3" t="s">
        <v>121</v>
      </c>
      <c r="C2" s="14">
        <v>100</v>
      </c>
      <c r="D2" s="14">
        <v>100</v>
      </c>
      <c r="E2" s="14">
        <v>100</v>
      </c>
      <c r="F2" s="14">
        <f t="shared" ref="F2:F34" si="0">C2*0.4+D2*0.45+E2*0.15</f>
        <v>100</v>
      </c>
      <c r="G2" s="14">
        <f t="shared" ref="G2:G34" si="1">_xlfn.RANK.EQ(F2,F:F)</f>
        <v>1</v>
      </c>
      <c r="H2" s="14"/>
    </row>
    <row r="3" spans="1:8">
      <c r="A3" s="4">
        <v>1120170597</v>
      </c>
      <c r="B3" s="4" t="s">
        <v>122</v>
      </c>
      <c r="C3" s="14">
        <v>100</v>
      </c>
      <c r="D3" s="14">
        <v>100</v>
      </c>
      <c r="E3" s="14">
        <v>100</v>
      </c>
      <c r="F3" s="14">
        <f t="shared" si="0"/>
        <v>100</v>
      </c>
      <c r="G3" s="14">
        <f t="shared" si="1"/>
        <v>1</v>
      </c>
      <c r="H3" s="14"/>
    </row>
    <row r="4" spans="1:8">
      <c r="A4" s="4">
        <v>1120170599</v>
      </c>
      <c r="B4" s="4" t="s">
        <v>123</v>
      </c>
      <c r="C4" s="14">
        <v>100</v>
      </c>
      <c r="D4" s="14">
        <v>100</v>
      </c>
      <c r="E4" s="14">
        <v>100</v>
      </c>
      <c r="F4" s="14">
        <f t="shared" si="0"/>
        <v>100</v>
      </c>
      <c r="G4" s="14">
        <f t="shared" si="1"/>
        <v>1</v>
      </c>
      <c r="H4" s="14"/>
    </row>
    <row r="5" spans="1:8">
      <c r="A5" s="5">
        <v>1120171139</v>
      </c>
      <c r="B5" s="5" t="s">
        <v>124</v>
      </c>
      <c r="C5" s="14">
        <v>100</v>
      </c>
      <c r="D5" s="14">
        <v>100</v>
      </c>
      <c r="E5" s="14">
        <v>100</v>
      </c>
      <c r="F5" s="14">
        <f t="shared" si="0"/>
        <v>100</v>
      </c>
      <c r="G5" s="14">
        <f t="shared" si="1"/>
        <v>1</v>
      </c>
      <c r="H5" s="14"/>
    </row>
    <row r="6" spans="1:8">
      <c r="A6" s="6">
        <v>1120171609</v>
      </c>
      <c r="B6" s="6" t="s">
        <v>125</v>
      </c>
      <c r="C6" s="14">
        <v>100</v>
      </c>
      <c r="D6" s="14">
        <v>100</v>
      </c>
      <c r="E6" s="14">
        <v>100</v>
      </c>
      <c r="F6" s="14">
        <f t="shared" si="0"/>
        <v>100</v>
      </c>
      <c r="G6" s="14">
        <f t="shared" si="1"/>
        <v>1</v>
      </c>
      <c r="H6" s="14"/>
    </row>
    <row r="7" spans="1:8">
      <c r="A7" s="4">
        <v>1120171649</v>
      </c>
      <c r="B7" s="4" t="s">
        <v>126</v>
      </c>
      <c r="C7" s="14">
        <v>100</v>
      </c>
      <c r="D7" s="14">
        <v>100</v>
      </c>
      <c r="E7" s="14">
        <v>100</v>
      </c>
      <c r="F7" s="14">
        <f t="shared" si="0"/>
        <v>100</v>
      </c>
      <c r="G7" s="14">
        <f t="shared" si="1"/>
        <v>1</v>
      </c>
      <c r="H7" s="14"/>
    </row>
    <row r="8" spans="1:8">
      <c r="A8" s="7">
        <v>1120171656</v>
      </c>
      <c r="B8" s="7" t="s">
        <v>127</v>
      </c>
      <c r="C8" s="14">
        <v>100</v>
      </c>
      <c r="D8" s="14">
        <v>100</v>
      </c>
      <c r="E8" s="14">
        <v>100</v>
      </c>
      <c r="F8" s="14">
        <f t="shared" si="0"/>
        <v>100</v>
      </c>
      <c r="G8" s="14">
        <f t="shared" si="1"/>
        <v>1</v>
      </c>
      <c r="H8" s="14"/>
    </row>
    <row r="9" spans="1:8">
      <c r="A9" s="4">
        <v>1120171664</v>
      </c>
      <c r="B9" s="4" t="s">
        <v>128</v>
      </c>
      <c r="C9" s="14">
        <v>100</v>
      </c>
      <c r="D9" s="14">
        <v>100</v>
      </c>
      <c r="E9" s="14">
        <v>100</v>
      </c>
      <c r="F9" s="14">
        <f t="shared" si="0"/>
        <v>100</v>
      </c>
      <c r="G9" s="14">
        <f t="shared" si="1"/>
        <v>1</v>
      </c>
      <c r="H9" s="14"/>
    </row>
    <row r="10" spans="1:8">
      <c r="A10" s="6">
        <v>1120173252</v>
      </c>
      <c r="B10" s="6" t="s">
        <v>129</v>
      </c>
      <c r="C10" s="14">
        <v>100</v>
      </c>
      <c r="D10" s="14">
        <v>100</v>
      </c>
      <c r="E10" s="14">
        <v>100</v>
      </c>
      <c r="F10" s="14">
        <f t="shared" si="0"/>
        <v>100</v>
      </c>
      <c r="G10" s="14">
        <f t="shared" si="1"/>
        <v>1</v>
      </c>
      <c r="H10" s="14"/>
    </row>
    <row r="11" spans="1:8">
      <c r="A11" s="8">
        <v>1120173421</v>
      </c>
      <c r="B11" s="8" t="s">
        <v>130</v>
      </c>
      <c r="C11" s="14">
        <v>100</v>
      </c>
      <c r="D11" s="14">
        <v>100</v>
      </c>
      <c r="E11" s="14">
        <v>100</v>
      </c>
      <c r="F11" s="14">
        <f t="shared" si="0"/>
        <v>100</v>
      </c>
      <c r="G11" s="14">
        <f t="shared" si="1"/>
        <v>1</v>
      </c>
      <c r="H11" s="14"/>
    </row>
    <row r="12" spans="1:8">
      <c r="A12" s="4">
        <v>1120171658</v>
      </c>
      <c r="B12" s="4" t="s">
        <v>131</v>
      </c>
      <c r="C12" s="14">
        <v>100</v>
      </c>
      <c r="D12" s="14">
        <v>100</v>
      </c>
      <c r="E12" s="14">
        <v>85</v>
      </c>
      <c r="F12" s="14">
        <f t="shared" si="0"/>
        <v>97.75</v>
      </c>
      <c r="G12" s="14">
        <f t="shared" si="1"/>
        <v>11</v>
      </c>
      <c r="H12" s="14"/>
    </row>
    <row r="13" spans="1:8">
      <c r="A13" s="3">
        <v>1120171636</v>
      </c>
      <c r="B13" s="3" t="s">
        <v>132</v>
      </c>
      <c r="C13" s="14">
        <v>100</v>
      </c>
      <c r="D13" s="14">
        <v>90</v>
      </c>
      <c r="E13" s="14">
        <v>100</v>
      </c>
      <c r="F13" s="14">
        <f t="shared" si="0"/>
        <v>95.5</v>
      </c>
      <c r="G13" s="14">
        <f t="shared" si="1"/>
        <v>12</v>
      </c>
      <c r="H13" s="14" t="s">
        <v>133</v>
      </c>
    </row>
    <row r="14" spans="1:8">
      <c r="A14" s="4">
        <v>1120172596</v>
      </c>
      <c r="B14" s="4" t="s">
        <v>134</v>
      </c>
      <c r="C14" s="14">
        <v>100</v>
      </c>
      <c r="D14" s="14">
        <v>100</v>
      </c>
      <c r="E14" s="14">
        <v>50</v>
      </c>
      <c r="F14" s="14">
        <f t="shared" si="0"/>
        <v>92.5</v>
      </c>
      <c r="G14" s="14">
        <f t="shared" si="1"/>
        <v>13</v>
      </c>
      <c r="H14" s="14"/>
    </row>
    <row r="15" spans="1:8">
      <c r="A15" s="3">
        <v>1120171134</v>
      </c>
      <c r="B15" s="3" t="s">
        <v>135</v>
      </c>
      <c r="C15" s="14">
        <v>100</v>
      </c>
      <c r="D15" s="14">
        <v>90</v>
      </c>
      <c r="E15" s="14">
        <v>80</v>
      </c>
      <c r="F15" s="14">
        <f t="shared" si="0"/>
        <v>92.5</v>
      </c>
      <c r="G15" s="14">
        <f t="shared" si="1"/>
        <v>13</v>
      </c>
      <c r="H15" s="14"/>
    </row>
    <row r="16" spans="1:8">
      <c r="A16" s="5">
        <v>1120172942</v>
      </c>
      <c r="B16" s="5" t="s">
        <v>136</v>
      </c>
      <c r="C16" s="14">
        <v>100</v>
      </c>
      <c r="D16" s="14">
        <v>100</v>
      </c>
      <c r="E16" s="14">
        <v>20</v>
      </c>
      <c r="F16" s="14">
        <f t="shared" si="0"/>
        <v>88</v>
      </c>
      <c r="G16" s="14">
        <f t="shared" si="1"/>
        <v>15</v>
      </c>
      <c r="H16" s="14"/>
    </row>
    <row r="17" spans="1:8">
      <c r="A17" s="4">
        <v>1120171116</v>
      </c>
      <c r="B17" s="4" t="s">
        <v>137</v>
      </c>
      <c r="C17" s="14">
        <v>100</v>
      </c>
      <c r="D17" s="14">
        <v>70</v>
      </c>
      <c r="E17" s="14">
        <v>100</v>
      </c>
      <c r="F17" s="14">
        <f t="shared" si="0"/>
        <v>86.5</v>
      </c>
      <c r="G17" s="14">
        <f t="shared" si="1"/>
        <v>16</v>
      </c>
      <c r="H17" s="14"/>
    </row>
    <row r="18" spans="1:8">
      <c r="A18" s="3">
        <v>1120172000</v>
      </c>
      <c r="B18" s="3" t="s">
        <v>138</v>
      </c>
      <c r="C18" s="14">
        <v>100</v>
      </c>
      <c r="D18" s="14">
        <v>70</v>
      </c>
      <c r="E18" s="14">
        <v>100</v>
      </c>
      <c r="F18" s="14">
        <f t="shared" si="0"/>
        <v>86.5</v>
      </c>
      <c r="G18" s="14">
        <f t="shared" si="1"/>
        <v>16</v>
      </c>
      <c r="H18" s="14"/>
    </row>
    <row r="19" spans="1:8">
      <c r="A19" s="3">
        <v>1120171117</v>
      </c>
      <c r="B19" s="3" t="s">
        <v>139</v>
      </c>
      <c r="C19" s="14">
        <v>100</v>
      </c>
      <c r="D19" s="14">
        <v>100</v>
      </c>
      <c r="E19" s="14">
        <v>0</v>
      </c>
      <c r="F19" s="14">
        <f t="shared" si="0"/>
        <v>85</v>
      </c>
      <c r="G19" s="14">
        <f t="shared" si="1"/>
        <v>18</v>
      </c>
      <c r="H19" s="14"/>
    </row>
    <row r="20" spans="1:8">
      <c r="A20" s="4">
        <v>1120172590</v>
      </c>
      <c r="B20" s="4" t="s">
        <v>140</v>
      </c>
      <c r="C20" s="14">
        <v>100</v>
      </c>
      <c r="D20" s="14">
        <v>100</v>
      </c>
      <c r="E20" s="14">
        <v>0</v>
      </c>
      <c r="F20" s="14">
        <f t="shared" si="0"/>
        <v>85</v>
      </c>
      <c r="G20" s="14">
        <f t="shared" si="1"/>
        <v>18</v>
      </c>
      <c r="H20" s="14" t="s">
        <v>141</v>
      </c>
    </row>
    <row r="21" spans="1:8">
      <c r="A21" s="6">
        <v>1120171254</v>
      </c>
      <c r="B21" s="6" t="s">
        <v>142</v>
      </c>
      <c r="C21" s="14">
        <v>90</v>
      </c>
      <c r="D21" s="14">
        <v>100</v>
      </c>
      <c r="E21" s="14">
        <v>20</v>
      </c>
      <c r="F21" s="14">
        <f t="shared" si="0"/>
        <v>84</v>
      </c>
      <c r="G21" s="14">
        <f t="shared" si="1"/>
        <v>20</v>
      </c>
      <c r="H21" s="14"/>
    </row>
    <row r="22" spans="1:8">
      <c r="A22" s="5">
        <v>1120173256</v>
      </c>
      <c r="B22" s="5" t="s">
        <v>143</v>
      </c>
      <c r="C22" s="14">
        <v>100</v>
      </c>
      <c r="D22" s="14">
        <v>60</v>
      </c>
      <c r="E22" s="14">
        <v>45</v>
      </c>
      <c r="F22" s="14">
        <f t="shared" si="0"/>
        <v>73.75</v>
      </c>
      <c r="G22" s="14">
        <f t="shared" si="1"/>
        <v>21</v>
      </c>
      <c r="H22" s="14"/>
    </row>
    <row r="23" spans="1:8">
      <c r="A23" s="8">
        <v>1120171640</v>
      </c>
      <c r="B23" s="8" t="s">
        <v>144</v>
      </c>
      <c r="C23" s="14">
        <v>100</v>
      </c>
      <c r="D23" s="14">
        <v>60</v>
      </c>
      <c r="E23" s="14">
        <v>40</v>
      </c>
      <c r="F23" s="14">
        <f t="shared" si="0"/>
        <v>73</v>
      </c>
      <c r="G23" s="14">
        <f t="shared" si="1"/>
        <v>22</v>
      </c>
      <c r="H23" s="14"/>
    </row>
    <row r="24" spans="1:8">
      <c r="A24" s="5">
        <v>1120171644</v>
      </c>
      <c r="B24" s="5" t="s">
        <v>145</v>
      </c>
      <c r="C24" s="14">
        <v>100</v>
      </c>
      <c r="D24" s="14">
        <v>40</v>
      </c>
      <c r="E24" s="14">
        <v>60</v>
      </c>
      <c r="F24" s="14">
        <f t="shared" si="0"/>
        <v>67</v>
      </c>
      <c r="G24" s="14">
        <f t="shared" si="1"/>
        <v>23</v>
      </c>
      <c r="H24" s="14"/>
    </row>
    <row r="25" spans="1:8">
      <c r="A25" s="6">
        <v>1120170733</v>
      </c>
      <c r="B25" s="6" t="s">
        <v>146</v>
      </c>
      <c r="C25" s="14">
        <v>68.75</v>
      </c>
      <c r="D25" s="14">
        <v>70</v>
      </c>
      <c r="E25" s="14">
        <v>40</v>
      </c>
      <c r="F25" s="14">
        <f t="shared" si="0"/>
        <v>65</v>
      </c>
      <c r="G25" s="14">
        <f t="shared" si="1"/>
        <v>24</v>
      </c>
      <c r="H25" s="14"/>
    </row>
    <row r="26" spans="1:8">
      <c r="A26" s="5">
        <v>1120170269</v>
      </c>
      <c r="B26" s="5" t="s">
        <v>147</v>
      </c>
      <c r="C26" s="14">
        <v>100</v>
      </c>
      <c r="D26" s="14">
        <v>50</v>
      </c>
      <c r="E26" s="14">
        <v>0</v>
      </c>
      <c r="F26" s="14">
        <f t="shared" si="0"/>
        <v>62.5</v>
      </c>
      <c r="G26" s="14">
        <f t="shared" si="1"/>
        <v>25</v>
      </c>
      <c r="H26" s="14"/>
    </row>
    <row r="27" spans="1:8">
      <c r="A27" s="7">
        <v>1120172944</v>
      </c>
      <c r="B27" s="7" t="s">
        <v>148</v>
      </c>
      <c r="C27" s="14">
        <v>100</v>
      </c>
      <c r="D27" s="14">
        <v>20</v>
      </c>
      <c r="E27" s="14">
        <v>45</v>
      </c>
      <c r="F27" s="14">
        <f t="shared" si="0"/>
        <v>55.75</v>
      </c>
      <c r="G27" s="14">
        <f t="shared" si="1"/>
        <v>26</v>
      </c>
      <c r="H27" s="14"/>
    </row>
    <row r="28" spans="1:8">
      <c r="A28" s="3">
        <v>1120172946</v>
      </c>
      <c r="B28" s="3" t="s">
        <v>149</v>
      </c>
      <c r="C28" s="14">
        <v>100</v>
      </c>
      <c r="D28" s="14">
        <v>20</v>
      </c>
      <c r="E28" s="14">
        <v>20</v>
      </c>
      <c r="F28" s="14">
        <f t="shared" si="0"/>
        <v>52</v>
      </c>
      <c r="G28" s="14">
        <f t="shared" si="1"/>
        <v>27</v>
      </c>
      <c r="H28" s="14"/>
    </row>
    <row r="29" spans="1:8">
      <c r="A29" s="8">
        <v>1120171136</v>
      </c>
      <c r="B29" s="8" t="s">
        <v>150</v>
      </c>
      <c r="C29" s="14">
        <v>100</v>
      </c>
      <c r="D29" s="14">
        <v>0</v>
      </c>
      <c r="E29" s="14">
        <v>10</v>
      </c>
      <c r="F29" s="14">
        <f t="shared" si="0"/>
        <v>41.5</v>
      </c>
      <c r="G29" s="14">
        <f t="shared" si="1"/>
        <v>28</v>
      </c>
      <c r="H29" s="14"/>
    </row>
    <row r="30" spans="1:8">
      <c r="A30" s="4">
        <v>1120171124</v>
      </c>
      <c r="B30" s="4" t="s">
        <v>151</v>
      </c>
      <c r="C30" s="14">
        <v>30</v>
      </c>
      <c r="D30" s="14">
        <v>60</v>
      </c>
      <c r="E30" s="14">
        <v>0</v>
      </c>
      <c r="F30" s="14">
        <f t="shared" si="0"/>
        <v>39</v>
      </c>
      <c r="G30" s="14">
        <f t="shared" si="1"/>
        <v>29</v>
      </c>
      <c r="H30" s="14" t="s">
        <v>141</v>
      </c>
    </row>
    <row r="31" spans="1:8">
      <c r="A31" s="6">
        <v>1120170749</v>
      </c>
      <c r="B31" s="6" t="s">
        <v>152</v>
      </c>
      <c r="C31" s="14">
        <v>80</v>
      </c>
      <c r="D31" s="14">
        <v>0</v>
      </c>
      <c r="E31" s="14">
        <v>25</v>
      </c>
      <c r="F31" s="14">
        <f t="shared" si="0"/>
        <v>35.75</v>
      </c>
      <c r="G31" s="14">
        <f t="shared" si="1"/>
        <v>30</v>
      </c>
      <c r="H31" s="14" t="s">
        <v>141</v>
      </c>
    </row>
    <row r="32" spans="1:8">
      <c r="A32" s="3">
        <v>1120173428</v>
      </c>
      <c r="B32" s="3" t="s">
        <v>153</v>
      </c>
      <c r="C32" s="14">
        <v>60</v>
      </c>
      <c r="D32" s="14">
        <v>10</v>
      </c>
      <c r="E32" s="14">
        <v>20</v>
      </c>
      <c r="F32" s="14">
        <f t="shared" si="0"/>
        <v>31.5</v>
      </c>
      <c r="G32" s="14">
        <f t="shared" si="1"/>
        <v>31</v>
      </c>
      <c r="H32" s="14" t="s">
        <v>141</v>
      </c>
    </row>
    <row r="33" spans="1:8">
      <c r="A33" s="6">
        <v>1120172463</v>
      </c>
      <c r="B33" s="6" t="s">
        <v>154</v>
      </c>
      <c r="C33" s="14">
        <v>70.5</v>
      </c>
      <c r="D33" s="14">
        <v>0</v>
      </c>
      <c r="E33" s="14">
        <v>20</v>
      </c>
      <c r="F33" s="14">
        <f t="shared" si="0"/>
        <v>31.200000000000003</v>
      </c>
      <c r="G33" s="14">
        <f t="shared" si="1"/>
        <v>32</v>
      </c>
      <c r="H33" s="14"/>
    </row>
    <row r="34" spans="1:8">
      <c r="A34" s="7">
        <v>1120170268</v>
      </c>
      <c r="B34" s="7" t="s">
        <v>155</v>
      </c>
      <c r="C34" s="14">
        <v>0</v>
      </c>
      <c r="D34" s="14">
        <v>0</v>
      </c>
      <c r="E34" s="14">
        <v>0</v>
      </c>
      <c r="F34" s="14">
        <f t="shared" si="0"/>
        <v>0</v>
      </c>
      <c r="G34" s="14">
        <f t="shared" si="1"/>
        <v>33</v>
      </c>
      <c r="H34" s="14" t="s">
        <v>156</v>
      </c>
    </row>
  </sheetData>
  <phoneticPr fontId="2" type="noConversion"/>
  <conditionalFormatting sqref="B2:B6">
    <cfRule type="duplicateValues" dxfId="6" priority="1"/>
  </conditionalFormatting>
  <conditionalFormatting sqref="B18:B32">
    <cfRule type="duplicateValues" dxfId="5" priority="2"/>
  </conditionalFormatting>
  <conditionalFormatting sqref="B12:B17">
    <cfRule type="duplicateValues" dxfId="4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9EF12-3C3C-884D-8A24-FBAE7B7EE013}">
  <dimension ref="A1:H11"/>
  <sheetViews>
    <sheetView tabSelected="1" workbookViewId="0">
      <selection activeCell="H11" sqref="H11"/>
    </sheetView>
  </sheetViews>
  <sheetFormatPr baseColWidth="10" defaultRowHeight="15"/>
  <sheetData>
    <row r="1" spans="1:8" ht="16">
      <c r="A1" s="11" t="s">
        <v>159</v>
      </c>
      <c r="B1" s="11" t="s">
        <v>160</v>
      </c>
      <c r="C1" s="29" t="s">
        <v>434</v>
      </c>
      <c r="D1" s="29" t="s">
        <v>435</v>
      </c>
      <c r="E1" s="29" t="s">
        <v>436</v>
      </c>
      <c r="F1" s="29" t="s">
        <v>117</v>
      </c>
      <c r="G1" s="29" t="s">
        <v>118</v>
      </c>
      <c r="H1" s="11" t="s">
        <v>469</v>
      </c>
    </row>
    <row r="2" spans="1:8">
      <c r="A2" s="9" t="s">
        <v>161</v>
      </c>
      <c r="B2" s="11" t="s">
        <v>162</v>
      </c>
      <c r="C2" s="11">
        <v>100</v>
      </c>
      <c r="D2" s="11">
        <v>100</v>
      </c>
      <c r="E2" s="11">
        <v>100</v>
      </c>
      <c r="F2" s="15">
        <f>C2*0.4+D2*0.45+E2*0.15</f>
        <v>100</v>
      </c>
      <c r="G2" s="11">
        <v>1</v>
      </c>
      <c r="H2" s="11"/>
    </row>
    <row r="3" spans="1:8">
      <c r="A3" s="9" t="s">
        <v>163</v>
      </c>
      <c r="B3" s="11" t="s">
        <v>164</v>
      </c>
      <c r="C3" s="11">
        <v>100</v>
      </c>
      <c r="D3" s="11">
        <v>100</v>
      </c>
      <c r="E3" s="11">
        <v>100</v>
      </c>
      <c r="F3" s="15">
        <f>C3*0.4+D3*0.45+E3*0.15</f>
        <v>100</v>
      </c>
      <c r="G3" s="11">
        <v>1</v>
      </c>
      <c r="H3" s="11"/>
    </row>
    <row r="4" spans="1:8">
      <c r="A4" s="9" t="s">
        <v>165</v>
      </c>
      <c r="B4" s="11" t="s">
        <v>166</v>
      </c>
      <c r="C4" s="11">
        <v>100</v>
      </c>
      <c r="D4" s="11">
        <v>90</v>
      </c>
      <c r="E4" s="11">
        <v>100</v>
      </c>
      <c r="F4" s="15">
        <f>C4*0.4+D4*0.45+E4*0.15</f>
        <v>95.5</v>
      </c>
      <c r="G4" s="11">
        <v>3</v>
      </c>
      <c r="H4" s="11"/>
    </row>
    <row r="5" spans="1:8">
      <c r="A5" s="9" t="s">
        <v>167</v>
      </c>
      <c r="B5" s="11" t="s">
        <v>168</v>
      </c>
      <c r="C5" s="11">
        <v>100</v>
      </c>
      <c r="D5" s="11">
        <v>100</v>
      </c>
      <c r="E5" s="11">
        <v>65</v>
      </c>
      <c r="F5" s="15">
        <f>C5*0.4+D5*0.45+E5*0.15</f>
        <v>94.75</v>
      </c>
      <c r="G5" s="11">
        <v>4</v>
      </c>
      <c r="H5" s="11"/>
    </row>
    <row r="6" spans="1:8">
      <c r="A6" s="9" t="s">
        <v>169</v>
      </c>
      <c r="B6" s="11" t="s">
        <v>170</v>
      </c>
      <c r="C6" s="11">
        <v>73</v>
      </c>
      <c r="D6" s="11">
        <v>100</v>
      </c>
      <c r="E6" s="11">
        <v>100</v>
      </c>
      <c r="F6" s="15">
        <f>C6*0.4+D6*0.45+E6*0.15</f>
        <v>89.2</v>
      </c>
      <c r="G6" s="11">
        <v>5</v>
      </c>
      <c r="H6" s="11"/>
    </row>
    <row r="7" spans="1:8">
      <c r="A7" s="9" t="s">
        <v>173</v>
      </c>
      <c r="B7" s="11" t="s">
        <v>174</v>
      </c>
      <c r="C7" s="11">
        <v>100</v>
      </c>
      <c r="D7" s="11">
        <v>40</v>
      </c>
      <c r="E7" s="11">
        <v>40</v>
      </c>
      <c r="F7" s="15">
        <v>64</v>
      </c>
      <c r="G7" s="11">
        <v>6</v>
      </c>
      <c r="H7" s="11"/>
    </row>
    <row r="8" spans="1:8">
      <c r="A8" s="9" t="s">
        <v>171</v>
      </c>
      <c r="B8" s="11" t="s">
        <v>172</v>
      </c>
      <c r="C8" s="11">
        <v>76</v>
      </c>
      <c r="D8" s="11">
        <v>60</v>
      </c>
      <c r="E8" s="11">
        <v>20</v>
      </c>
      <c r="F8" s="15">
        <f>C8*0.4+D8*0.45+E8*0.15</f>
        <v>60.400000000000006</v>
      </c>
      <c r="G8" s="11">
        <v>7</v>
      </c>
      <c r="H8" s="11"/>
    </row>
    <row r="9" spans="1:8">
      <c r="A9" s="9" t="s">
        <v>175</v>
      </c>
      <c r="B9" s="11" t="s">
        <v>176</v>
      </c>
      <c r="C9" s="11">
        <v>60</v>
      </c>
      <c r="D9" s="11">
        <v>0</v>
      </c>
      <c r="E9" s="11">
        <v>0</v>
      </c>
      <c r="F9" s="15">
        <f>C9*0.4+D9*0.45+E9*0.15</f>
        <v>24</v>
      </c>
      <c r="G9" s="11">
        <v>8</v>
      </c>
      <c r="H9" s="11"/>
    </row>
    <row r="10" spans="1:8">
      <c r="A10" s="9" t="s">
        <v>177</v>
      </c>
      <c r="B10" s="11" t="s">
        <v>178</v>
      </c>
      <c r="C10" s="11"/>
      <c r="D10" s="11"/>
      <c r="E10" s="11"/>
      <c r="F10" s="15">
        <f>C10*0.4+D10*0.45+E10*0.15</f>
        <v>0</v>
      </c>
      <c r="G10" s="11">
        <v>9</v>
      </c>
      <c r="H10" s="11" t="s">
        <v>433</v>
      </c>
    </row>
    <row r="11" spans="1:8">
      <c r="A11" s="9" t="s">
        <v>179</v>
      </c>
      <c r="B11" s="11" t="s">
        <v>180</v>
      </c>
      <c r="C11" s="11"/>
      <c r="D11" s="11"/>
      <c r="E11" s="11"/>
      <c r="F11" s="15">
        <f>C11*0.4+D11*0.45+E11*0.15</f>
        <v>0</v>
      </c>
      <c r="G11" s="11">
        <v>9</v>
      </c>
      <c r="H11" s="16" t="s">
        <v>366</v>
      </c>
    </row>
  </sheetData>
  <sortState ref="A2:H11">
    <sortCondition descending="1" ref="F2"/>
  </sortSt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7041D-5F1C-A742-958E-EA004575DA2D}">
  <dimension ref="A1:E37"/>
  <sheetViews>
    <sheetView workbookViewId="0">
      <selection activeCell="E1" sqref="E1"/>
    </sheetView>
  </sheetViews>
  <sheetFormatPr baseColWidth="10" defaultRowHeight="15"/>
  <cols>
    <col min="2" max="2" width="12" bestFit="1" customWidth="1"/>
    <col min="3" max="4" width="11" bestFit="1" customWidth="1"/>
  </cols>
  <sheetData>
    <row r="1" spans="1:5">
      <c r="A1" s="11" t="s">
        <v>160</v>
      </c>
      <c r="B1" s="11" t="s">
        <v>159</v>
      </c>
      <c r="C1" s="11" t="s">
        <v>117</v>
      </c>
      <c r="D1" s="11" t="s">
        <v>119</v>
      </c>
      <c r="E1" s="11" t="s">
        <v>469</v>
      </c>
    </row>
    <row r="2" spans="1:5">
      <c r="A2" s="11" t="s">
        <v>330</v>
      </c>
      <c r="B2" s="11">
        <v>1120172947</v>
      </c>
      <c r="C2" s="11">
        <v>100</v>
      </c>
      <c r="D2" s="11">
        <v>1</v>
      </c>
      <c r="E2" s="11"/>
    </row>
    <row r="3" spans="1:5">
      <c r="A3" s="11" t="s">
        <v>331</v>
      </c>
      <c r="B3" s="11">
        <v>1120171130</v>
      </c>
      <c r="C3" s="11">
        <v>100</v>
      </c>
      <c r="D3" s="11">
        <v>1</v>
      </c>
      <c r="E3" s="11"/>
    </row>
    <row r="4" spans="1:5">
      <c r="A4" s="11" t="s">
        <v>332</v>
      </c>
      <c r="B4" s="11">
        <v>1120172588</v>
      </c>
      <c r="C4" s="11">
        <v>100</v>
      </c>
      <c r="D4" s="11">
        <v>1</v>
      </c>
      <c r="E4" s="11"/>
    </row>
    <row r="5" spans="1:5">
      <c r="A5" s="11" t="s">
        <v>333</v>
      </c>
      <c r="B5" s="11">
        <v>1120171132</v>
      </c>
      <c r="C5" s="11">
        <v>100</v>
      </c>
      <c r="D5" s="11">
        <v>1</v>
      </c>
      <c r="E5" s="11"/>
    </row>
    <row r="6" spans="1:5">
      <c r="A6" s="11" t="s">
        <v>334</v>
      </c>
      <c r="B6" s="11">
        <v>1120172597</v>
      </c>
      <c r="C6" s="11">
        <v>95.5</v>
      </c>
      <c r="D6" s="11">
        <v>5</v>
      </c>
      <c r="E6" s="11"/>
    </row>
    <row r="7" spans="1:5">
      <c r="A7" s="11" t="s">
        <v>335</v>
      </c>
      <c r="B7" s="11">
        <v>1120173246</v>
      </c>
      <c r="C7" s="11">
        <v>95.5</v>
      </c>
      <c r="D7" s="11">
        <v>5</v>
      </c>
      <c r="E7" s="11"/>
    </row>
    <row r="8" spans="1:5">
      <c r="A8" s="11" t="s">
        <v>336</v>
      </c>
      <c r="B8" s="11">
        <v>1120171131</v>
      </c>
      <c r="C8" s="11">
        <v>94</v>
      </c>
      <c r="D8" s="11">
        <v>7</v>
      </c>
      <c r="E8" s="11"/>
    </row>
    <row r="9" spans="1:5">
      <c r="A9" s="11" t="s">
        <v>337</v>
      </c>
      <c r="B9" s="11">
        <v>1120173254</v>
      </c>
      <c r="C9" s="11">
        <v>92.5</v>
      </c>
      <c r="D9" s="11">
        <v>8</v>
      </c>
      <c r="E9" s="11"/>
    </row>
    <row r="10" spans="1:5">
      <c r="A10" s="11" t="s">
        <v>338</v>
      </c>
      <c r="B10" s="11">
        <v>1120171660</v>
      </c>
      <c r="C10" s="11">
        <v>91</v>
      </c>
      <c r="D10" s="11">
        <v>9</v>
      </c>
      <c r="E10" s="11"/>
    </row>
    <row r="11" spans="1:5">
      <c r="A11" s="11" t="s">
        <v>339</v>
      </c>
      <c r="B11" s="11">
        <v>1120170604</v>
      </c>
      <c r="C11" s="11">
        <v>85.75</v>
      </c>
      <c r="D11" s="11">
        <v>10</v>
      </c>
      <c r="E11" s="11"/>
    </row>
    <row r="12" spans="1:5">
      <c r="A12" s="11" t="s">
        <v>340</v>
      </c>
      <c r="B12" s="11">
        <v>1120172599</v>
      </c>
      <c r="C12" s="11">
        <v>77.5</v>
      </c>
      <c r="D12" s="11">
        <v>11</v>
      </c>
      <c r="E12" s="11"/>
    </row>
    <row r="13" spans="1:5">
      <c r="A13" s="11" t="s">
        <v>341</v>
      </c>
      <c r="B13" s="11">
        <v>1120170271</v>
      </c>
      <c r="C13" s="11">
        <v>71.5</v>
      </c>
      <c r="D13" s="11">
        <v>12</v>
      </c>
      <c r="E13" s="11"/>
    </row>
    <row r="14" spans="1:5">
      <c r="A14" s="11" t="s">
        <v>342</v>
      </c>
      <c r="B14" s="11">
        <v>1120171663</v>
      </c>
      <c r="C14" s="11">
        <v>70</v>
      </c>
      <c r="D14" s="11">
        <v>13</v>
      </c>
      <c r="E14" s="11"/>
    </row>
    <row r="15" spans="1:5">
      <c r="A15" s="11" t="s">
        <v>343</v>
      </c>
      <c r="B15" s="11">
        <v>1120172600</v>
      </c>
      <c r="C15" s="11">
        <v>64</v>
      </c>
      <c r="D15" s="11">
        <v>14</v>
      </c>
      <c r="E15" s="11"/>
    </row>
    <row r="16" spans="1:5">
      <c r="A16" s="11" t="s">
        <v>344</v>
      </c>
      <c r="B16" s="11">
        <v>1120171666</v>
      </c>
      <c r="C16" s="11">
        <v>60</v>
      </c>
      <c r="D16" s="11">
        <v>15</v>
      </c>
      <c r="E16" s="11"/>
    </row>
    <row r="17" spans="1:5">
      <c r="A17" s="11" t="s">
        <v>345</v>
      </c>
      <c r="B17" s="11">
        <v>1120171657</v>
      </c>
      <c r="C17" s="11">
        <v>59.5</v>
      </c>
      <c r="D17" s="11">
        <v>16</v>
      </c>
      <c r="E17" s="11"/>
    </row>
    <row r="18" spans="1:5">
      <c r="A18" s="11" t="s">
        <v>346</v>
      </c>
      <c r="B18" s="11">
        <v>1120173427</v>
      </c>
      <c r="C18" s="11">
        <v>59.5</v>
      </c>
      <c r="D18" s="11">
        <v>16</v>
      </c>
      <c r="E18" s="11"/>
    </row>
    <row r="19" spans="1:5">
      <c r="A19" s="11" t="s">
        <v>347</v>
      </c>
      <c r="B19" s="11">
        <v>1120170442</v>
      </c>
      <c r="C19" s="11">
        <v>55</v>
      </c>
      <c r="D19" s="11">
        <v>18</v>
      </c>
      <c r="E19" s="11"/>
    </row>
    <row r="20" spans="1:5">
      <c r="A20" s="11" t="s">
        <v>348</v>
      </c>
      <c r="B20" s="11">
        <v>1120171471</v>
      </c>
      <c r="C20" s="11">
        <v>55</v>
      </c>
      <c r="D20" s="11">
        <v>18</v>
      </c>
      <c r="E20" s="11"/>
    </row>
    <row r="21" spans="1:5">
      <c r="A21" s="11" t="s">
        <v>349</v>
      </c>
      <c r="B21" s="11">
        <v>1120170723</v>
      </c>
      <c r="C21" s="11">
        <v>55</v>
      </c>
      <c r="D21" s="11">
        <v>18</v>
      </c>
      <c r="E21" s="11"/>
    </row>
    <row r="22" spans="1:5">
      <c r="A22" s="11" t="s">
        <v>350</v>
      </c>
      <c r="B22" s="11">
        <v>1120170272</v>
      </c>
      <c r="C22" s="11">
        <v>53.5</v>
      </c>
      <c r="D22" s="11">
        <v>21</v>
      </c>
      <c r="E22" s="11"/>
    </row>
    <row r="23" spans="1:5">
      <c r="A23" s="11" t="s">
        <v>351</v>
      </c>
      <c r="B23" s="11">
        <v>1120170292</v>
      </c>
      <c r="C23" s="11">
        <v>52.75</v>
      </c>
      <c r="D23" s="11">
        <v>22</v>
      </c>
      <c r="E23" s="11"/>
    </row>
    <row r="24" spans="1:5">
      <c r="A24" s="11" t="s">
        <v>352</v>
      </c>
      <c r="B24" s="11">
        <v>1120173790</v>
      </c>
      <c r="C24" s="11">
        <v>40</v>
      </c>
      <c r="D24" s="11">
        <v>23</v>
      </c>
      <c r="E24" s="11"/>
    </row>
    <row r="25" spans="1:5">
      <c r="A25" s="11" t="s">
        <v>353</v>
      </c>
      <c r="B25" s="11">
        <v>1120172594</v>
      </c>
      <c r="C25" s="11">
        <v>34</v>
      </c>
      <c r="D25" s="11">
        <v>24</v>
      </c>
      <c r="E25" s="11"/>
    </row>
    <row r="26" spans="1:5">
      <c r="A26" s="11" t="s">
        <v>354</v>
      </c>
      <c r="B26" s="11">
        <v>1120173248</v>
      </c>
      <c r="C26" s="11">
        <v>33.4</v>
      </c>
      <c r="D26" s="11">
        <v>25</v>
      </c>
      <c r="E26" s="11"/>
    </row>
    <row r="27" spans="1:5">
      <c r="A27" s="11" t="s">
        <v>355</v>
      </c>
      <c r="B27" s="11">
        <v>1120173175</v>
      </c>
      <c r="C27" s="11">
        <v>33.200000000000003</v>
      </c>
      <c r="D27" s="11">
        <v>26</v>
      </c>
      <c r="E27" s="11"/>
    </row>
    <row r="28" spans="1:5">
      <c r="A28" s="11" t="s">
        <v>356</v>
      </c>
      <c r="B28" s="11">
        <v>1120173226</v>
      </c>
      <c r="C28" s="11">
        <v>32</v>
      </c>
      <c r="D28" s="11">
        <v>27</v>
      </c>
      <c r="E28" s="11"/>
    </row>
    <row r="29" spans="1:5">
      <c r="A29" s="11" t="s">
        <v>357</v>
      </c>
      <c r="B29" s="11">
        <v>1120173429</v>
      </c>
      <c r="C29" s="11">
        <v>31.2</v>
      </c>
      <c r="D29" s="11">
        <v>28</v>
      </c>
      <c r="E29" s="11"/>
    </row>
    <row r="30" spans="1:5">
      <c r="A30" s="11" t="s">
        <v>358</v>
      </c>
      <c r="B30" s="11">
        <v>1120172950</v>
      </c>
      <c r="C30" s="11">
        <v>29.6</v>
      </c>
      <c r="D30" s="11">
        <v>29</v>
      </c>
      <c r="E30" s="11"/>
    </row>
    <row r="31" spans="1:5">
      <c r="A31" s="11" t="s">
        <v>359</v>
      </c>
      <c r="B31" s="11">
        <v>1120173793</v>
      </c>
      <c r="C31" s="11">
        <v>29</v>
      </c>
      <c r="D31" s="11">
        <v>30</v>
      </c>
      <c r="E31" s="11"/>
    </row>
    <row r="32" spans="1:5">
      <c r="A32" s="11" t="s">
        <v>360</v>
      </c>
      <c r="B32" s="11">
        <v>1120173425</v>
      </c>
      <c r="C32" s="11">
        <v>27.2</v>
      </c>
      <c r="D32" s="11">
        <v>31</v>
      </c>
      <c r="E32" s="11"/>
    </row>
    <row r="33" spans="1:5">
      <c r="A33" s="11" t="s">
        <v>361</v>
      </c>
      <c r="B33" s="11">
        <v>1120173676</v>
      </c>
      <c r="C33" s="11">
        <v>24</v>
      </c>
      <c r="D33" s="11">
        <v>32</v>
      </c>
      <c r="E33" s="11"/>
    </row>
    <row r="34" spans="1:5">
      <c r="A34" s="11" t="s">
        <v>362</v>
      </c>
      <c r="B34" s="11">
        <v>1120172943</v>
      </c>
      <c r="C34" s="11">
        <v>24</v>
      </c>
      <c r="D34" s="11">
        <v>32</v>
      </c>
      <c r="E34" s="11"/>
    </row>
    <row r="35" spans="1:5">
      <c r="A35" s="11" t="s">
        <v>363</v>
      </c>
      <c r="B35" s="11">
        <v>1120171469</v>
      </c>
      <c r="C35" s="11">
        <v>0</v>
      </c>
      <c r="D35" s="11">
        <v>34</v>
      </c>
      <c r="E35" s="16" t="s">
        <v>366</v>
      </c>
    </row>
    <row r="36" spans="1:5">
      <c r="A36" s="11" t="s">
        <v>364</v>
      </c>
      <c r="B36" s="11">
        <v>1120171638</v>
      </c>
      <c r="C36" s="11">
        <v>0</v>
      </c>
      <c r="D36" s="11">
        <v>34</v>
      </c>
      <c r="E36" s="16" t="s">
        <v>366</v>
      </c>
    </row>
    <row r="37" spans="1:5">
      <c r="A37" s="11" t="s">
        <v>365</v>
      </c>
      <c r="B37" s="11">
        <v>1120173791</v>
      </c>
      <c r="C37" s="11">
        <v>0</v>
      </c>
      <c r="D37" s="11">
        <v>34</v>
      </c>
      <c r="E37" s="11" t="s">
        <v>433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F5BAF-34D0-FB42-A948-2475076F5F02}">
  <dimension ref="A1:H35"/>
  <sheetViews>
    <sheetView workbookViewId="0">
      <selection activeCell="J25" sqref="J25"/>
    </sheetView>
  </sheetViews>
  <sheetFormatPr baseColWidth="10" defaultRowHeight="15"/>
  <sheetData>
    <row r="1" spans="1:8">
      <c r="A1" s="27" t="s">
        <v>0</v>
      </c>
      <c r="B1" s="28" t="s">
        <v>1</v>
      </c>
      <c r="C1" s="28" t="s">
        <v>113</v>
      </c>
      <c r="D1" s="28" t="s">
        <v>114</v>
      </c>
      <c r="E1" s="28" t="s">
        <v>115</v>
      </c>
      <c r="F1" s="28" t="s">
        <v>117</v>
      </c>
      <c r="G1" s="28" t="s">
        <v>119</v>
      </c>
      <c r="H1" s="28" t="s">
        <v>120</v>
      </c>
    </row>
    <row r="2" spans="1:8">
      <c r="A2" s="26">
        <v>1120170441</v>
      </c>
      <c r="B2" s="25" t="s">
        <v>468</v>
      </c>
      <c r="C2" s="21">
        <v>100</v>
      </c>
      <c r="D2" s="21">
        <v>100</v>
      </c>
      <c r="E2" s="21">
        <v>100</v>
      </c>
      <c r="F2" s="21">
        <f t="shared" ref="F2:F32" si="0">C2*0.4+D2*0.45+E2*0.15</f>
        <v>100</v>
      </c>
      <c r="G2" s="21">
        <f t="shared" ref="G2:G35" si="1">RANK(F2,$F$2:$F$35,0)</f>
        <v>1</v>
      </c>
      <c r="H2" s="24"/>
    </row>
    <row r="3" spans="1:8">
      <c r="A3" s="23" t="s">
        <v>432</v>
      </c>
      <c r="B3" s="22" t="s">
        <v>431</v>
      </c>
      <c r="C3" s="21">
        <v>100</v>
      </c>
      <c r="D3" s="21">
        <v>100</v>
      </c>
      <c r="E3" s="21">
        <v>100</v>
      </c>
      <c r="F3" s="21">
        <f t="shared" si="0"/>
        <v>100</v>
      </c>
      <c r="G3" s="21">
        <f t="shared" si="1"/>
        <v>1</v>
      </c>
      <c r="H3" s="24"/>
    </row>
    <row r="4" spans="1:8">
      <c r="A4" s="23" t="s">
        <v>430</v>
      </c>
      <c r="B4" s="22" t="s">
        <v>429</v>
      </c>
      <c r="C4" s="21">
        <v>100</v>
      </c>
      <c r="D4" s="21">
        <v>100</v>
      </c>
      <c r="E4" s="21">
        <v>100</v>
      </c>
      <c r="F4" s="21">
        <f t="shared" si="0"/>
        <v>100</v>
      </c>
      <c r="G4" s="21">
        <f t="shared" si="1"/>
        <v>1</v>
      </c>
      <c r="H4" s="24"/>
    </row>
    <row r="5" spans="1:8">
      <c r="A5" s="23" t="s">
        <v>428</v>
      </c>
      <c r="B5" s="22" t="s">
        <v>427</v>
      </c>
      <c r="C5" s="21">
        <v>100</v>
      </c>
      <c r="D5" s="21">
        <v>100</v>
      </c>
      <c r="E5" s="21">
        <v>100</v>
      </c>
      <c r="F5" s="21">
        <f t="shared" si="0"/>
        <v>100</v>
      </c>
      <c r="G5" s="21">
        <f t="shared" si="1"/>
        <v>1</v>
      </c>
      <c r="H5" s="24"/>
    </row>
    <row r="6" spans="1:8">
      <c r="A6" s="23" t="s">
        <v>426</v>
      </c>
      <c r="B6" s="22" t="s">
        <v>425</v>
      </c>
      <c r="C6" s="21">
        <v>100</v>
      </c>
      <c r="D6" s="21">
        <v>100</v>
      </c>
      <c r="E6" s="21">
        <v>100</v>
      </c>
      <c r="F6" s="21">
        <f t="shared" si="0"/>
        <v>100</v>
      </c>
      <c r="G6" s="21">
        <f t="shared" si="1"/>
        <v>1</v>
      </c>
      <c r="H6" s="24"/>
    </row>
    <row r="7" spans="1:8">
      <c r="A7" s="23" t="s">
        <v>424</v>
      </c>
      <c r="B7" s="22" t="s">
        <v>423</v>
      </c>
      <c r="C7" s="21">
        <v>100</v>
      </c>
      <c r="D7" s="21">
        <v>100</v>
      </c>
      <c r="E7" s="21">
        <v>100</v>
      </c>
      <c r="F7" s="21">
        <f t="shared" si="0"/>
        <v>100</v>
      </c>
      <c r="G7" s="21">
        <f t="shared" si="1"/>
        <v>1</v>
      </c>
      <c r="H7" s="24"/>
    </row>
    <row r="8" spans="1:8">
      <c r="A8" s="23" t="s">
        <v>422</v>
      </c>
      <c r="B8" s="22" t="s">
        <v>421</v>
      </c>
      <c r="C8" s="21">
        <v>100</v>
      </c>
      <c r="D8" s="21">
        <v>100</v>
      </c>
      <c r="E8" s="21">
        <v>100</v>
      </c>
      <c r="F8" s="21">
        <f t="shared" si="0"/>
        <v>100</v>
      </c>
      <c r="G8" s="21">
        <f t="shared" si="1"/>
        <v>1</v>
      </c>
      <c r="H8" s="24"/>
    </row>
    <row r="9" spans="1:8">
      <c r="A9" s="23" t="s">
        <v>420</v>
      </c>
      <c r="B9" s="22" t="s">
        <v>419</v>
      </c>
      <c r="C9" s="21">
        <v>100</v>
      </c>
      <c r="D9" s="21">
        <v>100</v>
      </c>
      <c r="E9" s="21">
        <v>100</v>
      </c>
      <c r="F9" s="21">
        <f t="shared" si="0"/>
        <v>100</v>
      </c>
      <c r="G9" s="21">
        <f t="shared" si="1"/>
        <v>1</v>
      </c>
      <c r="H9" s="24"/>
    </row>
    <row r="10" spans="1:8">
      <c r="A10" s="23" t="s">
        <v>418</v>
      </c>
      <c r="B10" s="22" t="s">
        <v>417</v>
      </c>
      <c r="C10" s="21">
        <v>100</v>
      </c>
      <c r="D10" s="21">
        <v>100</v>
      </c>
      <c r="E10" s="21">
        <v>100</v>
      </c>
      <c r="F10" s="21">
        <f t="shared" si="0"/>
        <v>100</v>
      </c>
      <c r="G10" s="21">
        <f t="shared" si="1"/>
        <v>1</v>
      </c>
      <c r="H10" s="24"/>
    </row>
    <row r="11" spans="1:8">
      <c r="A11" s="23" t="s">
        <v>416</v>
      </c>
      <c r="B11" s="22" t="s">
        <v>415</v>
      </c>
      <c r="C11" s="21">
        <v>100</v>
      </c>
      <c r="D11" s="21">
        <v>100</v>
      </c>
      <c r="E11" s="21">
        <v>100</v>
      </c>
      <c r="F11" s="21">
        <f t="shared" si="0"/>
        <v>100</v>
      </c>
      <c r="G11" s="21">
        <f t="shared" si="1"/>
        <v>1</v>
      </c>
      <c r="H11" s="24"/>
    </row>
    <row r="12" spans="1:8">
      <c r="A12" s="23" t="s">
        <v>414</v>
      </c>
      <c r="B12" s="22" t="s">
        <v>413</v>
      </c>
      <c r="C12" s="21">
        <v>100</v>
      </c>
      <c r="D12" s="21">
        <v>100</v>
      </c>
      <c r="E12" s="21">
        <v>100</v>
      </c>
      <c r="F12" s="21">
        <f t="shared" si="0"/>
        <v>100</v>
      </c>
      <c r="G12" s="21">
        <f t="shared" si="1"/>
        <v>1</v>
      </c>
      <c r="H12" s="24"/>
    </row>
    <row r="13" spans="1:8">
      <c r="A13" s="23" t="s">
        <v>412</v>
      </c>
      <c r="B13" s="22" t="s">
        <v>411</v>
      </c>
      <c r="C13" s="21">
        <v>100</v>
      </c>
      <c r="D13" s="21">
        <v>100</v>
      </c>
      <c r="E13" s="21">
        <v>90</v>
      </c>
      <c r="F13" s="21">
        <f t="shared" si="0"/>
        <v>98.5</v>
      </c>
      <c r="G13" s="21">
        <f t="shared" si="1"/>
        <v>12</v>
      </c>
      <c r="H13" s="24"/>
    </row>
    <row r="14" spans="1:8">
      <c r="A14" s="23" t="s">
        <v>410</v>
      </c>
      <c r="B14" s="22" t="s">
        <v>409</v>
      </c>
      <c r="C14" s="21">
        <v>100</v>
      </c>
      <c r="D14" s="21">
        <v>100</v>
      </c>
      <c r="E14" s="21">
        <v>85</v>
      </c>
      <c r="F14" s="21">
        <f t="shared" si="0"/>
        <v>97.75</v>
      </c>
      <c r="G14" s="21">
        <f t="shared" si="1"/>
        <v>13</v>
      </c>
      <c r="H14" s="24"/>
    </row>
    <row r="15" spans="1:8">
      <c r="A15" s="23" t="s">
        <v>408</v>
      </c>
      <c r="B15" s="22" t="s">
        <v>407</v>
      </c>
      <c r="C15" s="21">
        <v>100</v>
      </c>
      <c r="D15" s="21">
        <v>100</v>
      </c>
      <c r="E15" s="21">
        <v>70</v>
      </c>
      <c r="F15" s="21">
        <f t="shared" si="0"/>
        <v>95.5</v>
      </c>
      <c r="G15" s="21">
        <f t="shared" si="1"/>
        <v>14</v>
      </c>
      <c r="H15" s="24"/>
    </row>
    <row r="16" spans="1:8">
      <c r="A16" s="23" t="s">
        <v>406</v>
      </c>
      <c r="B16" s="22" t="s">
        <v>405</v>
      </c>
      <c r="C16" s="21">
        <v>100</v>
      </c>
      <c r="D16" s="21">
        <v>90</v>
      </c>
      <c r="E16" s="21">
        <v>100</v>
      </c>
      <c r="F16" s="21">
        <f t="shared" si="0"/>
        <v>95.5</v>
      </c>
      <c r="G16" s="21">
        <f t="shared" si="1"/>
        <v>14</v>
      </c>
      <c r="H16" s="24"/>
    </row>
    <row r="17" spans="1:8">
      <c r="A17" s="23" t="s">
        <v>404</v>
      </c>
      <c r="B17" s="22" t="s">
        <v>403</v>
      </c>
      <c r="C17" s="21">
        <v>100</v>
      </c>
      <c r="D17" s="21">
        <v>100</v>
      </c>
      <c r="E17" s="21">
        <v>60</v>
      </c>
      <c r="F17" s="21">
        <f t="shared" si="0"/>
        <v>94</v>
      </c>
      <c r="G17" s="21">
        <f t="shared" si="1"/>
        <v>16</v>
      </c>
      <c r="H17" s="24"/>
    </row>
    <row r="18" spans="1:8">
      <c r="A18" s="23" t="s">
        <v>402</v>
      </c>
      <c r="B18" s="22" t="s">
        <v>401</v>
      </c>
      <c r="C18" s="21">
        <v>100</v>
      </c>
      <c r="D18" s="21">
        <v>90</v>
      </c>
      <c r="E18" s="21">
        <v>85</v>
      </c>
      <c r="F18" s="21">
        <f t="shared" si="0"/>
        <v>93.25</v>
      </c>
      <c r="G18" s="21">
        <f t="shared" si="1"/>
        <v>17</v>
      </c>
      <c r="H18" s="24"/>
    </row>
    <row r="19" spans="1:8">
      <c r="A19" s="23" t="s">
        <v>400</v>
      </c>
      <c r="B19" s="22" t="s">
        <v>399</v>
      </c>
      <c r="C19" s="21">
        <v>100</v>
      </c>
      <c r="D19" s="21">
        <v>80</v>
      </c>
      <c r="E19" s="21">
        <v>100</v>
      </c>
      <c r="F19" s="21">
        <f t="shared" si="0"/>
        <v>91</v>
      </c>
      <c r="G19" s="21">
        <f t="shared" si="1"/>
        <v>18</v>
      </c>
      <c r="H19" s="24"/>
    </row>
    <row r="20" spans="1:8">
      <c r="A20" s="23" t="s">
        <v>398</v>
      </c>
      <c r="B20" s="22" t="s">
        <v>397</v>
      </c>
      <c r="C20" s="21">
        <v>100</v>
      </c>
      <c r="D20" s="21">
        <v>100</v>
      </c>
      <c r="E20" s="21">
        <v>20</v>
      </c>
      <c r="F20" s="21">
        <f t="shared" si="0"/>
        <v>88</v>
      </c>
      <c r="G20" s="21">
        <f t="shared" si="1"/>
        <v>19</v>
      </c>
      <c r="H20" s="24"/>
    </row>
    <row r="21" spans="1:8">
      <c r="A21" s="23" t="s">
        <v>396</v>
      </c>
      <c r="B21" s="22" t="s">
        <v>395</v>
      </c>
      <c r="C21" s="21">
        <v>100</v>
      </c>
      <c r="D21" s="21">
        <v>100</v>
      </c>
      <c r="E21" s="21">
        <v>20</v>
      </c>
      <c r="F21" s="21">
        <f t="shared" si="0"/>
        <v>88</v>
      </c>
      <c r="G21" s="21">
        <f t="shared" si="1"/>
        <v>19</v>
      </c>
      <c r="H21" s="24"/>
    </row>
    <row r="22" spans="1:8">
      <c r="A22" s="23" t="s">
        <v>394</v>
      </c>
      <c r="B22" s="22" t="s">
        <v>393</v>
      </c>
      <c r="C22" s="21">
        <v>100</v>
      </c>
      <c r="D22" s="21">
        <v>70</v>
      </c>
      <c r="E22" s="21">
        <v>100</v>
      </c>
      <c r="F22" s="21">
        <f t="shared" si="0"/>
        <v>86.5</v>
      </c>
      <c r="G22" s="21">
        <f t="shared" si="1"/>
        <v>21</v>
      </c>
      <c r="H22" s="24"/>
    </row>
    <row r="23" spans="1:8">
      <c r="A23" s="23" t="s">
        <v>392</v>
      </c>
      <c r="B23" s="22" t="s">
        <v>391</v>
      </c>
      <c r="C23" s="21">
        <v>100</v>
      </c>
      <c r="D23" s="21">
        <v>60</v>
      </c>
      <c r="E23" s="21">
        <v>100</v>
      </c>
      <c r="F23" s="21">
        <f t="shared" si="0"/>
        <v>82</v>
      </c>
      <c r="G23" s="21">
        <f t="shared" si="1"/>
        <v>22</v>
      </c>
      <c r="H23" s="24"/>
    </row>
    <row r="24" spans="1:8">
      <c r="A24" s="23" t="s">
        <v>390</v>
      </c>
      <c r="B24" s="22" t="s">
        <v>389</v>
      </c>
      <c r="C24" s="21">
        <v>100</v>
      </c>
      <c r="D24" s="21">
        <v>80</v>
      </c>
      <c r="E24" s="21">
        <v>0</v>
      </c>
      <c r="F24" s="21">
        <f t="shared" si="0"/>
        <v>76</v>
      </c>
      <c r="G24" s="21">
        <f t="shared" si="1"/>
        <v>23</v>
      </c>
      <c r="H24" s="24"/>
    </row>
    <row r="25" spans="1:8">
      <c r="A25" s="23" t="s">
        <v>388</v>
      </c>
      <c r="B25" s="22" t="s">
        <v>387</v>
      </c>
      <c r="C25" s="21">
        <v>100</v>
      </c>
      <c r="D25" s="21">
        <v>60</v>
      </c>
      <c r="E25" s="21">
        <v>50</v>
      </c>
      <c r="F25" s="21">
        <f t="shared" si="0"/>
        <v>74.5</v>
      </c>
      <c r="G25" s="21">
        <f t="shared" si="1"/>
        <v>24</v>
      </c>
      <c r="H25" s="24"/>
    </row>
    <row r="26" spans="1:8">
      <c r="A26" s="23" t="s">
        <v>386</v>
      </c>
      <c r="B26" s="22" t="s">
        <v>385</v>
      </c>
      <c r="C26" s="21">
        <v>100</v>
      </c>
      <c r="D26" s="21">
        <v>50</v>
      </c>
      <c r="E26" s="21">
        <v>75</v>
      </c>
      <c r="F26" s="21">
        <f t="shared" si="0"/>
        <v>73.75</v>
      </c>
      <c r="G26" s="21">
        <f t="shared" si="1"/>
        <v>25</v>
      </c>
      <c r="H26" s="24"/>
    </row>
    <row r="27" spans="1:8">
      <c r="A27" s="23" t="s">
        <v>384</v>
      </c>
      <c r="B27" s="22" t="s">
        <v>383</v>
      </c>
      <c r="C27" s="21">
        <v>100</v>
      </c>
      <c r="D27" s="21">
        <v>20</v>
      </c>
      <c r="E27" s="21">
        <v>65</v>
      </c>
      <c r="F27" s="21">
        <f t="shared" si="0"/>
        <v>58.75</v>
      </c>
      <c r="G27" s="21">
        <f t="shared" si="1"/>
        <v>26</v>
      </c>
      <c r="H27" s="24"/>
    </row>
    <row r="28" spans="1:8">
      <c r="A28" s="23" t="s">
        <v>382</v>
      </c>
      <c r="B28" s="22" t="s">
        <v>381</v>
      </c>
      <c r="C28" s="21">
        <v>60</v>
      </c>
      <c r="D28" s="21">
        <v>40</v>
      </c>
      <c r="E28" s="21">
        <v>100</v>
      </c>
      <c r="F28" s="21">
        <f t="shared" si="0"/>
        <v>57</v>
      </c>
      <c r="G28" s="21">
        <f t="shared" si="1"/>
        <v>27</v>
      </c>
      <c r="H28" s="24"/>
    </row>
    <row r="29" spans="1:8">
      <c r="A29" s="23" t="s">
        <v>380</v>
      </c>
      <c r="B29" s="22" t="s">
        <v>379</v>
      </c>
      <c r="C29" s="21">
        <v>60</v>
      </c>
      <c r="D29" s="21">
        <v>40</v>
      </c>
      <c r="E29" s="21">
        <v>100</v>
      </c>
      <c r="F29" s="21">
        <f t="shared" si="0"/>
        <v>57</v>
      </c>
      <c r="G29" s="21">
        <f t="shared" si="1"/>
        <v>27</v>
      </c>
      <c r="H29" s="24"/>
    </row>
    <row r="30" spans="1:8">
      <c r="A30" s="23" t="s">
        <v>378</v>
      </c>
      <c r="B30" s="22" t="s">
        <v>377</v>
      </c>
      <c r="C30" s="21">
        <v>100</v>
      </c>
      <c r="D30" s="21">
        <v>0</v>
      </c>
      <c r="E30" s="21">
        <v>100</v>
      </c>
      <c r="F30" s="21">
        <f t="shared" si="0"/>
        <v>55</v>
      </c>
      <c r="G30" s="21">
        <f t="shared" si="1"/>
        <v>29</v>
      </c>
      <c r="H30" s="24"/>
    </row>
    <row r="31" spans="1:8">
      <c r="A31" s="23" t="s">
        <v>376</v>
      </c>
      <c r="B31" s="22" t="s">
        <v>375</v>
      </c>
      <c r="C31" s="21">
        <v>100</v>
      </c>
      <c r="D31" s="21">
        <v>10</v>
      </c>
      <c r="E31" s="21">
        <v>0</v>
      </c>
      <c r="F31" s="21">
        <f t="shared" si="0"/>
        <v>44.5</v>
      </c>
      <c r="G31" s="21">
        <f t="shared" si="1"/>
        <v>30</v>
      </c>
      <c r="H31" s="24"/>
    </row>
    <row r="32" spans="1:8">
      <c r="A32" s="23" t="s">
        <v>374</v>
      </c>
      <c r="B32" s="22" t="s">
        <v>373</v>
      </c>
      <c r="C32" s="21">
        <v>85</v>
      </c>
      <c r="D32" s="21"/>
      <c r="E32" s="21"/>
      <c r="F32" s="21">
        <f t="shared" si="0"/>
        <v>34</v>
      </c>
      <c r="G32" s="21">
        <f t="shared" si="1"/>
        <v>31</v>
      </c>
      <c r="H32" s="24"/>
    </row>
    <row r="33" spans="1:8">
      <c r="A33" s="23" t="s">
        <v>372</v>
      </c>
      <c r="B33" s="22" t="s">
        <v>371</v>
      </c>
      <c r="C33" s="21"/>
      <c r="D33" s="21"/>
      <c r="E33" s="21"/>
      <c r="F33" s="21">
        <v>0</v>
      </c>
      <c r="G33" s="21">
        <f t="shared" si="1"/>
        <v>32</v>
      </c>
      <c r="H33" s="20" t="s">
        <v>366</v>
      </c>
    </row>
    <row r="34" spans="1:8">
      <c r="A34" s="23" t="s">
        <v>370</v>
      </c>
      <c r="B34" s="22" t="s">
        <v>369</v>
      </c>
      <c r="C34" s="21"/>
      <c r="D34" s="21"/>
      <c r="E34" s="21"/>
      <c r="F34" s="21">
        <f>C34*0.4+D34*0.45+E34*0.15</f>
        <v>0</v>
      </c>
      <c r="G34" s="21">
        <f t="shared" si="1"/>
        <v>32</v>
      </c>
      <c r="H34" s="20" t="s">
        <v>366</v>
      </c>
    </row>
    <row r="35" spans="1:8">
      <c r="A35" s="23" t="s">
        <v>368</v>
      </c>
      <c r="B35" s="22" t="s">
        <v>367</v>
      </c>
      <c r="C35" s="21"/>
      <c r="D35" s="21"/>
      <c r="E35" s="21"/>
      <c r="F35" s="21">
        <f>C35*0.4+D35*0.45+E35*0.15</f>
        <v>0</v>
      </c>
      <c r="G35" s="21">
        <f t="shared" si="1"/>
        <v>32</v>
      </c>
      <c r="H35" s="20" t="s">
        <v>366</v>
      </c>
    </row>
  </sheetData>
  <phoneticPr fontId="2" type="noConversion"/>
  <conditionalFormatting sqref="B2:B6">
    <cfRule type="duplicateValues" dxfId="3" priority="1"/>
  </conditionalFormatting>
  <conditionalFormatting sqref="B18:B32">
    <cfRule type="duplicateValues" dxfId="2" priority="2"/>
  </conditionalFormatting>
  <conditionalFormatting sqref="B12:B17">
    <cfRule type="duplicateValues" dxfId="1" priority="3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7AF8E-0910-E14E-9D23-7148FD02F81D}">
  <dimension ref="A1:E151"/>
  <sheetViews>
    <sheetView zoomScaleNormal="100" workbookViewId="0">
      <selection activeCell="E1" sqref="E1"/>
    </sheetView>
  </sheetViews>
  <sheetFormatPr baseColWidth="10" defaultRowHeight="15"/>
  <cols>
    <col min="1" max="2" width="10.83203125" style="38"/>
    <col min="3" max="3" width="10.83203125" style="53"/>
    <col min="4" max="4" width="10.83203125" style="55"/>
  </cols>
  <sheetData>
    <row r="1" spans="1:5">
      <c r="A1" s="36" t="s">
        <v>157</v>
      </c>
      <c r="B1" s="36" t="s">
        <v>158</v>
      </c>
      <c r="C1" s="51" t="s">
        <v>116</v>
      </c>
      <c r="D1" s="54" t="s">
        <v>118</v>
      </c>
      <c r="E1" s="19" t="s">
        <v>469</v>
      </c>
    </row>
    <row r="2" spans="1:5">
      <c r="A2" s="36">
        <v>1120170030</v>
      </c>
      <c r="B2" s="36" t="s">
        <v>183</v>
      </c>
      <c r="C2" s="51">
        <v>100</v>
      </c>
      <c r="D2" s="55">
        <v>1</v>
      </c>
    </row>
    <row r="3" spans="1:5">
      <c r="A3" s="36">
        <v>1120170039</v>
      </c>
      <c r="B3" s="36" t="s">
        <v>185</v>
      </c>
      <c r="C3" s="51">
        <v>100</v>
      </c>
      <c r="D3" s="55">
        <v>1</v>
      </c>
    </row>
    <row r="4" spans="1:5">
      <c r="A4" s="36">
        <v>1120170771</v>
      </c>
      <c r="B4" s="36" t="s">
        <v>191</v>
      </c>
      <c r="C4" s="51">
        <v>100</v>
      </c>
      <c r="D4" s="55">
        <v>1</v>
      </c>
    </row>
    <row r="5" spans="1:5">
      <c r="A5" s="36">
        <v>1120170823</v>
      </c>
      <c r="B5" s="36" t="s">
        <v>201</v>
      </c>
      <c r="C5" s="51">
        <v>100</v>
      </c>
      <c r="D5" s="55">
        <v>1</v>
      </c>
    </row>
    <row r="6" spans="1:5">
      <c r="A6" s="36">
        <v>1120173341</v>
      </c>
      <c r="B6" s="36" t="s">
        <v>207</v>
      </c>
      <c r="C6" s="51">
        <v>100</v>
      </c>
      <c r="D6" s="55">
        <v>1</v>
      </c>
    </row>
    <row r="7" spans="1:5">
      <c r="A7" s="36">
        <v>1120173464</v>
      </c>
      <c r="B7" s="36" t="s">
        <v>209</v>
      </c>
      <c r="C7" s="51">
        <v>100</v>
      </c>
      <c r="D7" s="55">
        <v>1</v>
      </c>
    </row>
    <row r="8" spans="1:5">
      <c r="A8" s="42">
        <v>1120173466</v>
      </c>
      <c r="B8" s="37" t="s">
        <v>238</v>
      </c>
      <c r="C8" s="17">
        <v>100</v>
      </c>
      <c r="D8" s="55">
        <v>1</v>
      </c>
    </row>
    <row r="9" spans="1:5">
      <c r="A9" s="42">
        <v>1120170799</v>
      </c>
      <c r="B9" s="37" t="s">
        <v>229</v>
      </c>
      <c r="C9" s="17">
        <v>100</v>
      </c>
      <c r="D9" s="55">
        <v>1</v>
      </c>
    </row>
    <row r="10" spans="1:5">
      <c r="A10" s="42">
        <v>1120170820</v>
      </c>
      <c r="B10" s="37" t="s">
        <v>228</v>
      </c>
      <c r="C10" s="17">
        <v>100</v>
      </c>
      <c r="D10" s="55">
        <v>1</v>
      </c>
    </row>
    <row r="11" spans="1:5">
      <c r="A11" s="42">
        <v>1120170815</v>
      </c>
      <c r="B11" s="37" t="s">
        <v>224</v>
      </c>
      <c r="C11" s="17">
        <v>100</v>
      </c>
      <c r="D11" s="55">
        <v>1</v>
      </c>
    </row>
    <row r="12" spans="1:5">
      <c r="A12" s="42">
        <v>1120171402</v>
      </c>
      <c r="B12" s="37" t="s">
        <v>223</v>
      </c>
      <c r="C12" s="17">
        <v>100</v>
      </c>
      <c r="D12" s="55">
        <v>1</v>
      </c>
    </row>
    <row r="13" spans="1:5">
      <c r="A13" s="42">
        <v>1120163003</v>
      </c>
      <c r="B13" s="37" t="s">
        <v>219</v>
      </c>
      <c r="C13" s="17">
        <v>100</v>
      </c>
      <c r="D13" s="55">
        <v>1</v>
      </c>
    </row>
    <row r="14" spans="1:5">
      <c r="A14" s="42">
        <v>1120170729</v>
      </c>
      <c r="B14" s="37" t="s">
        <v>217</v>
      </c>
      <c r="C14" s="17">
        <v>100</v>
      </c>
      <c r="D14" s="55">
        <v>1</v>
      </c>
    </row>
    <row r="15" spans="1:5">
      <c r="A15" s="42">
        <v>1120170005</v>
      </c>
      <c r="B15" s="37" t="s">
        <v>216</v>
      </c>
      <c r="C15" s="17">
        <v>100</v>
      </c>
      <c r="D15" s="55">
        <v>1</v>
      </c>
    </row>
    <row r="16" spans="1:5">
      <c r="A16" s="42">
        <v>1120171501</v>
      </c>
      <c r="B16" s="37" t="s">
        <v>215</v>
      </c>
      <c r="C16" s="17">
        <v>100</v>
      </c>
      <c r="D16" s="55">
        <v>1</v>
      </c>
    </row>
    <row r="17" spans="1:4">
      <c r="A17" s="42">
        <v>1120170814</v>
      </c>
      <c r="B17" s="37" t="s">
        <v>213</v>
      </c>
      <c r="C17" s="17">
        <v>100</v>
      </c>
      <c r="D17" s="55">
        <v>1</v>
      </c>
    </row>
    <row r="18" spans="1:4">
      <c r="A18" s="35" t="s">
        <v>300</v>
      </c>
      <c r="B18" s="35" t="s">
        <v>299</v>
      </c>
      <c r="C18" s="52">
        <v>100</v>
      </c>
      <c r="D18" s="55">
        <v>1</v>
      </c>
    </row>
    <row r="19" spans="1:4">
      <c r="A19" s="35" t="s">
        <v>298</v>
      </c>
      <c r="B19" s="35" t="s">
        <v>297</v>
      </c>
      <c r="C19" s="52">
        <v>100</v>
      </c>
      <c r="D19" s="55">
        <v>1</v>
      </c>
    </row>
    <row r="20" spans="1:4">
      <c r="A20" s="35" t="s">
        <v>296</v>
      </c>
      <c r="B20" s="35" t="s">
        <v>295</v>
      </c>
      <c r="C20" s="52">
        <v>100</v>
      </c>
      <c r="D20" s="55">
        <v>1</v>
      </c>
    </row>
    <row r="21" spans="1:4">
      <c r="A21" s="35" t="s">
        <v>294</v>
      </c>
      <c r="B21" s="35" t="s">
        <v>293</v>
      </c>
      <c r="C21" s="52">
        <v>100</v>
      </c>
      <c r="D21" s="55">
        <v>1</v>
      </c>
    </row>
    <row r="22" spans="1:4">
      <c r="A22" s="35" t="s">
        <v>292</v>
      </c>
      <c r="B22" s="35" t="s">
        <v>291</v>
      </c>
      <c r="C22" s="52">
        <v>100</v>
      </c>
      <c r="D22" s="55">
        <v>1</v>
      </c>
    </row>
    <row r="23" spans="1:4">
      <c r="A23" s="35" t="s">
        <v>290</v>
      </c>
      <c r="B23" s="35" t="s">
        <v>289</v>
      </c>
      <c r="C23" s="52">
        <v>100</v>
      </c>
      <c r="D23" s="55">
        <v>1</v>
      </c>
    </row>
    <row r="24" spans="1:4">
      <c r="A24" s="35" t="s">
        <v>288</v>
      </c>
      <c r="B24" s="35" t="s">
        <v>287</v>
      </c>
      <c r="C24" s="52">
        <v>100</v>
      </c>
      <c r="D24" s="55">
        <v>1</v>
      </c>
    </row>
    <row r="25" spans="1:4">
      <c r="A25" s="35" t="s">
        <v>286</v>
      </c>
      <c r="B25" s="35" t="s">
        <v>285</v>
      </c>
      <c r="C25" s="52">
        <v>100</v>
      </c>
      <c r="D25" s="55">
        <v>1</v>
      </c>
    </row>
    <row r="26" spans="1:4">
      <c r="A26" s="35" t="s">
        <v>284</v>
      </c>
      <c r="B26" s="35" t="s">
        <v>283</v>
      </c>
      <c r="C26" s="52">
        <v>100</v>
      </c>
      <c r="D26" s="55">
        <v>1</v>
      </c>
    </row>
    <row r="27" spans="1:4">
      <c r="A27" s="35" t="s">
        <v>282</v>
      </c>
      <c r="B27" s="35" t="s">
        <v>281</v>
      </c>
      <c r="C27" s="52">
        <v>100</v>
      </c>
      <c r="D27" s="55">
        <v>1</v>
      </c>
    </row>
    <row r="28" spans="1:4">
      <c r="A28" s="35" t="s">
        <v>280</v>
      </c>
      <c r="B28" s="35" t="s">
        <v>279</v>
      </c>
      <c r="C28" s="52">
        <v>100</v>
      </c>
      <c r="D28" s="55">
        <v>1</v>
      </c>
    </row>
    <row r="29" spans="1:4">
      <c r="A29" s="35" t="s">
        <v>278</v>
      </c>
      <c r="B29" s="35" t="s">
        <v>277</v>
      </c>
      <c r="C29" s="52">
        <v>100</v>
      </c>
      <c r="D29" s="55">
        <v>1</v>
      </c>
    </row>
    <row r="30" spans="1:4">
      <c r="A30" s="38">
        <v>1120170029</v>
      </c>
      <c r="B30" s="38" t="s">
        <v>440</v>
      </c>
      <c r="C30" s="53">
        <v>100</v>
      </c>
      <c r="D30" s="55">
        <v>1</v>
      </c>
    </row>
    <row r="31" spans="1:4">
      <c r="A31" s="38">
        <v>1120170761</v>
      </c>
      <c r="B31" s="38" t="s">
        <v>446</v>
      </c>
      <c r="C31" s="53">
        <v>100</v>
      </c>
      <c r="D31" s="55">
        <v>1</v>
      </c>
    </row>
    <row r="32" spans="1:4">
      <c r="A32" s="38">
        <v>1120170772</v>
      </c>
      <c r="B32" s="38" t="s">
        <v>447</v>
      </c>
      <c r="C32" s="53">
        <v>100</v>
      </c>
      <c r="D32" s="55">
        <v>1</v>
      </c>
    </row>
    <row r="33" spans="1:4">
      <c r="A33" s="38">
        <v>1120170786</v>
      </c>
      <c r="B33" s="38" t="s">
        <v>451</v>
      </c>
      <c r="C33" s="53">
        <v>100</v>
      </c>
      <c r="D33" s="55">
        <v>1</v>
      </c>
    </row>
    <row r="34" spans="1:4">
      <c r="A34" s="38">
        <v>1120170802</v>
      </c>
      <c r="B34" s="38" t="s">
        <v>452</v>
      </c>
      <c r="C34" s="53">
        <v>100</v>
      </c>
      <c r="D34" s="55">
        <v>1</v>
      </c>
    </row>
    <row r="35" spans="1:4">
      <c r="A35" s="38">
        <v>1120173340</v>
      </c>
      <c r="B35" s="38" t="s">
        <v>463</v>
      </c>
      <c r="C35" s="53">
        <v>100</v>
      </c>
      <c r="D35" s="55">
        <v>1</v>
      </c>
    </row>
    <row r="36" spans="1:4">
      <c r="A36" s="38">
        <v>1120173462</v>
      </c>
      <c r="B36" s="38" t="s">
        <v>465</v>
      </c>
      <c r="C36" s="53">
        <v>100</v>
      </c>
      <c r="D36" s="55">
        <v>1</v>
      </c>
    </row>
    <row r="37" spans="1:4">
      <c r="A37" s="43">
        <v>1120172216</v>
      </c>
      <c r="B37" s="39" t="s">
        <v>301</v>
      </c>
      <c r="C37" s="18">
        <v>100</v>
      </c>
      <c r="D37" s="55">
        <v>1</v>
      </c>
    </row>
    <row r="38" spans="1:4">
      <c r="A38" s="42">
        <v>1120170787</v>
      </c>
      <c r="B38" s="37" t="s">
        <v>231</v>
      </c>
      <c r="C38" s="17">
        <v>96.5</v>
      </c>
      <c r="D38" s="55">
        <v>37</v>
      </c>
    </row>
    <row r="39" spans="1:4">
      <c r="A39" s="35" t="s">
        <v>276</v>
      </c>
      <c r="B39" s="35" t="s">
        <v>275</v>
      </c>
      <c r="C39" s="52">
        <v>95.5</v>
      </c>
      <c r="D39" s="55">
        <v>38</v>
      </c>
    </row>
    <row r="40" spans="1:4">
      <c r="A40" s="43">
        <v>1120170794</v>
      </c>
      <c r="B40" s="39" t="s">
        <v>302</v>
      </c>
      <c r="C40" s="18">
        <v>95.5</v>
      </c>
      <c r="D40" s="55">
        <v>38</v>
      </c>
    </row>
    <row r="41" spans="1:4">
      <c r="A41" s="38">
        <v>1120170753</v>
      </c>
      <c r="B41" s="38" t="s">
        <v>445</v>
      </c>
      <c r="C41" s="53">
        <v>94.75</v>
      </c>
      <c r="D41" s="55">
        <v>40</v>
      </c>
    </row>
    <row r="42" spans="1:4">
      <c r="A42" s="43">
        <v>1120173347</v>
      </c>
      <c r="B42" s="39" t="s">
        <v>303</v>
      </c>
      <c r="C42" s="18">
        <v>93.25</v>
      </c>
      <c r="D42" s="55">
        <v>41</v>
      </c>
    </row>
    <row r="43" spans="1:4">
      <c r="A43" s="35" t="s">
        <v>274</v>
      </c>
      <c r="B43" s="35" t="s">
        <v>273</v>
      </c>
      <c r="C43" s="52">
        <v>91.75</v>
      </c>
      <c r="D43" s="55">
        <v>42</v>
      </c>
    </row>
    <row r="44" spans="1:4">
      <c r="A44" s="35" t="s">
        <v>272</v>
      </c>
      <c r="B44" s="35" t="s">
        <v>271</v>
      </c>
      <c r="C44" s="52">
        <v>91</v>
      </c>
      <c r="D44" s="55">
        <v>43</v>
      </c>
    </row>
    <row r="45" spans="1:4">
      <c r="A45" s="38">
        <v>1120170033</v>
      </c>
      <c r="B45" s="38" t="s">
        <v>441</v>
      </c>
      <c r="C45" s="53">
        <v>89.5</v>
      </c>
      <c r="D45" s="55">
        <v>44</v>
      </c>
    </row>
    <row r="46" spans="1:4">
      <c r="A46" s="38">
        <v>1120170491</v>
      </c>
      <c r="B46" s="38" t="s">
        <v>443</v>
      </c>
      <c r="C46" s="53">
        <v>89.5</v>
      </c>
      <c r="D46" s="55">
        <v>44</v>
      </c>
    </row>
    <row r="47" spans="1:4">
      <c r="A47" s="35" t="s">
        <v>270</v>
      </c>
      <c r="B47" s="35" t="s">
        <v>269</v>
      </c>
      <c r="C47" s="52">
        <v>88.75</v>
      </c>
      <c r="D47" s="55">
        <v>46</v>
      </c>
    </row>
    <row r="48" spans="1:4">
      <c r="A48" s="38">
        <v>1120170816</v>
      </c>
      <c r="B48" s="38" t="s">
        <v>457</v>
      </c>
      <c r="C48" s="53">
        <v>88.75</v>
      </c>
      <c r="D48" s="55">
        <v>46</v>
      </c>
    </row>
    <row r="49" spans="1:4">
      <c r="A49" s="43">
        <v>1120172212</v>
      </c>
      <c r="B49" s="39" t="s">
        <v>304</v>
      </c>
      <c r="C49" s="18">
        <v>88</v>
      </c>
      <c r="D49" s="55">
        <v>48</v>
      </c>
    </row>
    <row r="50" spans="1:4">
      <c r="A50" s="38">
        <v>1120170011</v>
      </c>
      <c r="B50" s="40" t="s">
        <v>437</v>
      </c>
      <c r="C50" s="53">
        <v>87.25</v>
      </c>
      <c r="D50" s="55">
        <v>49</v>
      </c>
    </row>
    <row r="51" spans="1:4">
      <c r="A51" s="38">
        <v>1120170790</v>
      </c>
      <c r="B51" s="38" t="s">
        <v>453</v>
      </c>
      <c r="C51" s="53">
        <v>87.25</v>
      </c>
      <c r="D51" s="55">
        <v>49</v>
      </c>
    </row>
    <row r="52" spans="1:4">
      <c r="A52" s="38">
        <v>1120171400</v>
      </c>
      <c r="B52" s="38" t="s">
        <v>458</v>
      </c>
      <c r="C52" s="53">
        <v>86.85</v>
      </c>
      <c r="D52" s="55">
        <v>51</v>
      </c>
    </row>
    <row r="53" spans="1:4">
      <c r="A53" s="42">
        <v>1120170809</v>
      </c>
      <c r="B53" s="37" t="s">
        <v>226</v>
      </c>
      <c r="C53" s="17">
        <v>86.5</v>
      </c>
      <c r="D53" s="55">
        <v>52</v>
      </c>
    </row>
    <row r="54" spans="1:4">
      <c r="A54" s="38">
        <v>1120172213</v>
      </c>
      <c r="B54" s="38" t="s">
        <v>461</v>
      </c>
      <c r="C54" s="53">
        <v>85.75</v>
      </c>
      <c r="D54" s="55">
        <v>53</v>
      </c>
    </row>
    <row r="55" spans="1:4">
      <c r="A55" s="35" t="s">
        <v>268</v>
      </c>
      <c r="B55" s="35" t="s">
        <v>267</v>
      </c>
      <c r="C55" s="52">
        <v>85</v>
      </c>
      <c r="D55" s="55">
        <v>54</v>
      </c>
    </row>
    <row r="56" spans="1:4">
      <c r="A56" s="38">
        <v>1120170026</v>
      </c>
      <c r="B56" s="38" t="s">
        <v>439</v>
      </c>
      <c r="C56" s="53">
        <v>85</v>
      </c>
      <c r="D56" s="55">
        <v>54</v>
      </c>
    </row>
    <row r="57" spans="1:4">
      <c r="A57" s="43">
        <v>1120170759</v>
      </c>
      <c r="B57" s="39" t="s">
        <v>305</v>
      </c>
      <c r="C57" s="18">
        <v>85</v>
      </c>
      <c r="D57" s="55">
        <v>54</v>
      </c>
    </row>
    <row r="58" spans="1:4">
      <c r="A58" s="43">
        <v>1120170737</v>
      </c>
      <c r="B58" s="39" t="s">
        <v>306</v>
      </c>
      <c r="C58" s="18">
        <v>85</v>
      </c>
      <c r="D58" s="55">
        <v>54</v>
      </c>
    </row>
    <row r="59" spans="1:4">
      <c r="A59" s="43">
        <v>1120170025</v>
      </c>
      <c r="B59" s="39" t="s">
        <v>307</v>
      </c>
      <c r="C59" s="18">
        <v>85</v>
      </c>
      <c r="D59" s="55">
        <v>54</v>
      </c>
    </row>
    <row r="60" spans="1:4">
      <c r="A60" s="43">
        <v>1120170785</v>
      </c>
      <c r="B60" s="39" t="s">
        <v>308</v>
      </c>
      <c r="C60" s="18">
        <v>84.6</v>
      </c>
      <c r="D60" s="55">
        <v>59</v>
      </c>
    </row>
    <row r="61" spans="1:4">
      <c r="A61" s="42">
        <v>1120173467</v>
      </c>
      <c r="B61" s="37" t="s">
        <v>234</v>
      </c>
      <c r="C61" s="17">
        <v>84.25</v>
      </c>
      <c r="D61" s="55">
        <v>60</v>
      </c>
    </row>
    <row r="62" spans="1:4">
      <c r="A62" s="44">
        <v>1120170795</v>
      </c>
      <c r="B62" s="31" t="s">
        <v>221</v>
      </c>
      <c r="C62" s="17">
        <v>83.6</v>
      </c>
      <c r="D62" s="55">
        <v>61</v>
      </c>
    </row>
    <row r="63" spans="1:4">
      <c r="A63" s="33">
        <v>1120170032</v>
      </c>
      <c r="B63" s="33" t="s">
        <v>184</v>
      </c>
      <c r="C63" s="51">
        <v>82</v>
      </c>
      <c r="D63" s="55">
        <v>62</v>
      </c>
    </row>
    <row r="64" spans="1:4">
      <c r="A64" s="33">
        <v>1120170817</v>
      </c>
      <c r="B64" s="33" t="s">
        <v>199</v>
      </c>
      <c r="C64" s="51">
        <v>80.39</v>
      </c>
      <c r="D64" s="55">
        <v>63</v>
      </c>
    </row>
    <row r="65" spans="1:4">
      <c r="A65" s="45">
        <v>1120170808</v>
      </c>
      <c r="B65" s="30" t="s">
        <v>309</v>
      </c>
      <c r="C65" s="18">
        <v>79</v>
      </c>
      <c r="D65" s="55">
        <v>64</v>
      </c>
    </row>
    <row r="66" spans="1:4">
      <c r="A66" s="33">
        <v>1120170490</v>
      </c>
      <c r="B66" s="33" t="s">
        <v>187</v>
      </c>
      <c r="C66" s="51">
        <v>78.25</v>
      </c>
      <c r="D66" s="55">
        <v>65</v>
      </c>
    </row>
    <row r="67" spans="1:4">
      <c r="A67" s="45">
        <v>1120170492</v>
      </c>
      <c r="B67" s="30" t="s">
        <v>310</v>
      </c>
      <c r="C67" s="18">
        <v>78.099999999999994</v>
      </c>
      <c r="D67" s="55">
        <v>66</v>
      </c>
    </row>
    <row r="68" spans="1:4">
      <c r="A68" s="45">
        <v>1120171499</v>
      </c>
      <c r="B68" s="30" t="s">
        <v>311</v>
      </c>
      <c r="C68" s="18">
        <v>77.5</v>
      </c>
      <c r="D68" s="55">
        <v>67</v>
      </c>
    </row>
    <row r="69" spans="1:4">
      <c r="A69" s="45">
        <v>1120170813</v>
      </c>
      <c r="B69" s="30" t="s">
        <v>312</v>
      </c>
      <c r="C69" s="18">
        <v>77.5</v>
      </c>
      <c r="D69" s="55">
        <v>67</v>
      </c>
    </row>
    <row r="70" spans="1:4">
      <c r="A70" s="33">
        <v>1120173460</v>
      </c>
      <c r="B70" s="33" t="s">
        <v>208</v>
      </c>
      <c r="C70" s="51">
        <v>76.2</v>
      </c>
      <c r="D70" s="55">
        <v>69</v>
      </c>
    </row>
    <row r="71" spans="1:4">
      <c r="A71" s="44">
        <v>1120173465</v>
      </c>
      <c r="B71" s="31" t="s">
        <v>222</v>
      </c>
      <c r="C71" s="17">
        <v>75.75</v>
      </c>
      <c r="D71" s="55">
        <v>70</v>
      </c>
    </row>
    <row r="72" spans="1:4">
      <c r="A72" s="34">
        <v>1120170807</v>
      </c>
      <c r="B72" s="34" t="s">
        <v>456</v>
      </c>
      <c r="C72" s="53">
        <v>75</v>
      </c>
      <c r="D72" s="55">
        <v>71</v>
      </c>
    </row>
    <row r="73" spans="1:4">
      <c r="A73" s="34">
        <v>1120170782</v>
      </c>
      <c r="B73" s="34" t="s">
        <v>449</v>
      </c>
      <c r="C73" s="53">
        <v>73</v>
      </c>
      <c r="D73" s="55">
        <v>72</v>
      </c>
    </row>
    <row r="74" spans="1:4">
      <c r="A74" s="45">
        <v>1120170776</v>
      </c>
      <c r="B74" s="30" t="s">
        <v>313</v>
      </c>
      <c r="C74" s="18">
        <v>71.5</v>
      </c>
      <c r="D74" s="55">
        <v>73</v>
      </c>
    </row>
    <row r="75" spans="1:4">
      <c r="A75" s="45">
        <v>1120171398</v>
      </c>
      <c r="B75" s="30" t="s">
        <v>314</v>
      </c>
      <c r="C75" s="18">
        <v>71.5</v>
      </c>
      <c r="D75" s="55">
        <v>73</v>
      </c>
    </row>
    <row r="76" spans="1:4">
      <c r="A76" s="45">
        <v>1120170009</v>
      </c>
      <c r="B76" s="30" t="s">
        <v>315</v>
      </c>
      <c r="C76" s="18">
        <v>71.5</v>
      </c>
      <c r="D76" s="55">
        <v>73</v>
      </c>
    </row>
    <row r="77" spans="1:4">
      <c r="A77" s="45">
        <v>1120172222</v>
      </c>
      <c r="B77" s="30" t="s">
        <v>316</v>
      </c>
      <c r="C77" s="18">
        <v>70</v>
      </c>
      <c r="D77" s="55">
        <v>76</v>
      </c>
    </row>
    <row r="78" spans="1:4">
      <c r="A78" s="44">
        <v>1120170022</v>
      </c>
      <c r="B78" s="31" t="s">
        <v>214</v>
      </c>
      <c r="C78" s="17">
        <v>69</v>
      </c>
      <c r="D78" s="55">
        <v>77</v>
      </c>
    </row>
    <row r="79" spans="1:4">
      <c r="A79" s="32" t="s">
        <v>266</v>
      </c>
      <c r="B79" s="32" t="s">
        <v>265</v>
      </c>
      <c r="C79" s="52">
        <v>69</v>
      </c>
      <c r="D79" s="55">
        <v>77</v>
      </c>
    </row>
    <row r="80" spans="1:4">
      <c r="A80" s="45">
        <v>1120170804</v>
      </c>
      <c r="B80" s="30" t="s">
        <v>317</v>
      </c>
      <c r="C80" s="18">
        <v>68.5</v>
      </c>
      <c r="D80" s="55">
        <v>79</v>
      </c>
    </row>
    <row r="81" spans="1:4">
      <c r="A81" s="33">
        <v>1120170769</v>
      </c>
      <c r="B81" s="33" t="s">
        <v>190</v>
      </c>
      <c r="C81" s="51">
        <v>68</v>
      </c>
      <c r="D81" s="55">
        <v>80</v>
      </c>
    </row>
    <row r="82" spans="1:4">
      <c r="A82" s="34">
        <v>1120170784</v>
      </c>
      <c r="B82" s="34" t="s">
        <v>450</v>
      </c>
      <c r="C82" s="53">
        <v>67.25</v>
      </c>
      <c r="D82" s="55">
        <v>81</v>
      </c>
    </row>
    <row r="83" spans="1:4">
      <c r="A83" s="32" t="s">
        <v>264</v>
      </c>
      <c r="B83" s="32" t="s">
        <v>263</v>
      </c>
      <c r="C83" s="52">
        <v>65</v>
      </c>
      <c r="D83" s="55">
        <v>82</v>
      </c>
    </row>
    <row r="84" spans="1:4">
      <c r="A84" s="33">
        <v>1120170680</v>
      </c>
      <c r="B84" s="33" t="s">
        <v>188</v>
      </c>
      <c r="C84" s="51">
        <v>64.75</v>
      </c>
      <c r="D84" s="55">
        <v>83</v>
      </c>
    </row>
    <row r="85" spans="1:4">
      <c r="A85" s="44">
        <v>1120170819</v>
      </c>
      <c r="B85" s="31" t="s">
        <v>218</v>
      </c>
      <c r="C85" s="17">
        <v>64</v>
      </c>
      <c r="D85" s="55">
        <v>84</v>
      </c>
    </row>
    <row r="86" spans="1:4">
      <c r="A86" s="45">
        <v>1120170770</v>
      </c>
      <c r="B86" s="30" t="s">
        <v>318</v>
      </c>
      <c r="C86" s="18">
        <v>62</v>
      </c>
      <c r="D86" s="55">
        <v>85</v>
      </c>
    </row>
    <row r="87" spans="1:4">
      <c r="A87" s="34">
        <v>1120170806</v>
      </c>
      <c r="B87" s="34" t="s">
        <v>455</v>
      </c>
      <c r="C87" s="53">
        <v>59.5</v>
      </c>
      <c r="D87" s="55">
        <v>86</v>
      </c>
    </row>
    <row r="88" spans="1:4">
      <c r="A88" s="32" t="s">
        <v>262</v>
      </c>
      <c r="B88" s="32" t="s">
        <v>261</v>
      </c>
      <c r="C88" s="52">
        <v>58.2</v>
      </c>
      <c r="D88" s="55">
        <v>87</v>
      </c>
    </row>
    <row r="89" spans="1:4">
      <c r="A89" s="34">
        <v>1120171502</v>
      </c>
      <c r="B89" s="34" t="s">
        <v>460</v>
      </c>
      <c r="C89" s="53">
        <v>57.5</v>
      </c>
      <c r="D89" s="55">
        <v>88</v>
      </c>
    </row>
    <row r="90" spans="1:4">
      <c r="A90" s="44">
        <v>1120170779</v>
      </c>
      <c r="B90" s="31" t="s">
        <v>237</v>
      </c>
      <c r="C90" s="17">
        <v>57.25</v>
      </c>
      <c r="D90" s="55">
        <v>88</v>
      </c>
    </row>
    <row r="91" spans="1:4">
      <c r="A91" s="34">
        <v>1120172220</v>
      </c>
      <c r="B91" s="34" t="s">
        <v>462</v>
      </c>
      <c r="C91" s="53">
        <v>56.75</v>
      </c>
      <c r="D91" s="55">
        <v>90</v>
      </c>
    </row>
    <row r="92" spans="1:4">
      <c r="A92" s="35" t="s">
        <v>260</v>
      </c>
      <c r="B92" s="35" t="s">
        <v>259</v>
      </c>
      <c r="C92" s="52">
        <v>56</v>
      </c>
      <c r="D92" s="55">
        <v>91</v>
      </c>
    </row>
    <row r="93" spans="1:4">
      <c r="A93" s="36">
        <v>1120170778</v>
      </c>
      <c r="B93" s="36" t="s">
        <v>193</v>
      </c>
      <c r="C93" s="51">
        <v>55</v>
      </c>
      <c r="D93" s="55">
        <v>92</v>
      </c>
    </row>
    <row r="94" spans="1:4">
      <c r="A94" s="42">
        <v>1120170762</v>
      </c>
      <c r="B94" s="37" t="s">
        <v>235</v>
      </c>
      <c r="C94" s="17">
        <v>55</v>
      </c>
      <c r="D94" s="55">
        <v>92</v>
      </c>
    </row>
    <row r="95" spans="1:4">
      <c r="A95" s="43">
        <v>1120173461</v>
      </c>
      <c r="B95" s="39" t="s">
        <v>319</v>
      </c>
      <c r="C95" s="18">
        <v>55</v>
      </c>
      <c r="D95" s="55">
        <v>92</v>
      </c>
    </row>
    <row r="96" spans="1:4">
      <c r="A96" s="43">
        <v>1120170798</v>
      </c>
      <c r="B96" s="39" t="s">
        <v>320</v>
      </c>
      <c r="C96" s="18">
        <v>53.6</v>
      </c>
      <c r="D96" s="55">
        <v>95</v>
      </c>
    </row>
    <row r="97" spans="1:4">
      <c r="A97" s="43">
        <v>1120170824</v>
      </c>
      <c r="B97" s="39" t="s">
        <v>321</v>
      </c>
      <c r="C97" s="18">
        <v>53.5</v>
      </c>
      <c r="D97" s="55">
        <v>96</v>
      </c>
    </row>
    <row r="98" spans="1:4">
      <c r="A98" s="42">
        <v>1120170484</v>
      </c>
      <c r="B98" s="37" t="s">
        <v>225</v>
      </c>
      <c r="C98" s="17">
        <v>52</v>
      </c>
      <c r="D98" s="55">
        <v>97</v>
      </c>
    </row>
    <row r="99" spans="1:4">
      <c r="A99" s="35" t="s">
        <v>258</v>
      </c>
      <c r="B99" s="35" t="s">
        <v>257</v>
      </c>
      <c r="C99" s="52">
        <v>50</v>
      </c>
      <c r="D99" s="55">
        <v>98</v>
      </c>
    </row>
    <row r="100" spans="1:4">
      <c r="A100" s="35" t="s">
        <v>256</v>
      </c>
      <c r="B100" s="35" t="s">
        <v>255</v>
      </c>
      <c r="C100" s="52">
        <v>49.9</v>
      </c>
      <c r="D100" s="55">
        <v>99</v>
      </c>
    </row>
    <row r="101" spans="1:4">
      <c r="A101" s="42">
        <v>1120173339</v>
      </c>
      <c r="B101" s="37" t="s">
        <v>227</v>
      </c>
      <c r="C101" s="17">
        <v>47.5</v>
      </c>
      <c r="D101" s="55">
        <v>100</v>
      </c>
    </row>
    <row r="102" spans="1:4">
      <c r="A102" s="35" t="s">
        <v>254</v>
      </c>
      <c r="B102" s="35" t="s">
        <v>253</v>
      </c>
      <c r="C102" s="52">
        <v>47.5</v>
      </c>
      <c r="D102" s="55">
        <v>100</v>
      </c>
    </row>
    <row r="103" spans="1:4">
      <c r="A103" s="35" t="s">
        <v>252</v>
      </c>
      <c r="B103" s="35" t="s">
        <v>251</v>
      </c>
      <c r="C103" s="52">
        <v>47.5</v>
      </c>
      <c r="D103" s="55">
        <v>100</v>
      </c>
    </row>
    <row r="104" spans="1:4">
      <c r="A104" s="38">
        <v>1120170781</v>
      </c>
      <c r="B104" s="38" t="s">
        <v>448</v>
      </c>
      <c r="C104" s="53">
        <v>47.5</v>
      </c>
      <c r="D104" s="55">
        <v>100</v>
      </c>
    </row>
    <row r="105" spans="1:4">
      <c r="A105" s="36">
        <v>1120170028</v>
      </c>
      <c r="B105" s="36" t="s">
        <v>182</v>
      </c>
      <c r="C105" s="51">
        <v>46</v>
      </c>
      <c r="D105" s="55">
        <v>104</v>
      </c>
    </row>
    <row r="106" spans="1:4">
      <c r="A106" s="43">
        <v>1120170486</v>
      </c>
      <c r="B106" s="39" t="s">
        <v>322</v>
      </c>
      <c r="C106" s="18">
        <v>46</v>
      </c>
      <c r="D106" s="55">
        <v>104</v>
      </c>
    </row>
    <row r="107" spans="1:4">
      <c r="A107" s="43">
        <v>1120170800</v>
      </c>
      <c r="B107" s="41" t="s">
        <v>323</v>
      </c>
      <c r="C107" s="18">
        <v>43.75</v>
      </c>
      <c r="D107" s="55">
        <v>106</v>
      </c>
    </row>
    <row r="108" spans="1:4">
      <c r="A108" s="36">
        <v>1120170810</v>
      </c>
      <c r="B108" s="36" t="s">
        <v>198</v>
      </c>
      <c r="C108" s="51">
        <v>43</v>
      </c>
      <c r="D108" s="55">
        <v>107</v>
      </c>
    </row>
    <row r="109" spans="1:4">
      <c r="A109" s="36">
        <v>1120171401</v>
      </c>
      <c r="B109" s="36" t="s">
        <v>202</v>
      </c>
      <c r="C109" s="51">
        <v>43</v>
      </c>
      <c r="D109" s="55">
        <v>107</v>
      </c>
    </row>
    <row r="110" spans="1:4">
      <c r="A110" s="36">
        <v>1120171503</v>
      </c>
      <c r="B110" s="36" t="s">
        <v>203</v>
      </c>
      <c r="C110" s="51">
        <v>43</v>
      </c>
      <c r="D110" s="55">
        <v>107</v>
      </c>
    </row>
    <row r="111" spans="1:4">
      <c r="A111" s="35" t="s">
        <v>250</v>
      </c>
      <c r="B111" s="35" t="s">
        <v>249</v>
      </c>
      <c r="C111" s="52">
        <v>43</v>
      </c>
      <c r="D111" s="55">
        <v>107</v>
      </c>
    </row>
    <row r="112" spans="1:4">
      <c r="A112" s="42">
        <v>1120170766</v>
      </c>
      <c r="B112" s="37" t="s">
        <v>233</v>
      </c>
      <c r="C112" s="17">
        <v>41.4</v>
      </c>
      <c r="D112" s="55">
        <v>111</v>
      </c>
    </row>
    <row r="113" spans="1:4">
      <c r="A113" s="43">
        <v>1120173345</v>
      </c>
      <c r="B113" s="39" t="s">
        <v>324</v>
      </c>
      <c r="C113" s="18">
        <v>39.9</v>
      </c>
      <c r="D113" s="55">
        <v>112</v>
      </c>
    </row>
    <row r="114" spans="1:4">
      <c r="A114" s="43">
        <v>1120170021</v>
      </c>
      <c r="B114" s="39" t="s">
        <v>325</v>
      </c>
      <c r="C114" s="18">
        <v>39.299999999999997</v>
      </c>
      <c r="D114" s="55">
        <v>113</v>
      </c>
    </row>
    <row r="115" spans="1:4">
      <c r="A115" s="43">
        <v>1120170768</v>
      </c>
      <c r="B115" s="39" t="s">
        <v>326</v>
      </c>
      <c r="C115" s="18">
        <v>37.200000000000003</v>
      </c>
      <c r="D115" s="55">
        <v>114</v>
      </c>
    </row>
    <row r="116" spans="1:4">
      <c r="A116" s="42">
        <v>1120173344</v>
      </c>
      <c r="B116" s="37" t="s">
        <v>239</v>
      </c>
      <c r="C116" s="17">
        <v>33.5</v>
      </c>
      <c r="D116" s="55">
        <v>115</v>
      </c>
    </row>
    <row r="117" spans="1:4">
      <c r="A117" s="42">
        <v>1120170791</v>
      </c>
      <c r="B117" s="37" t="s">
        <v>230</v>
      </c>
      <c r="C117" s="17">
        <v>33.5</v>
      </c>
      <c r="D117" s="55">
        <v>115</v>
      </c>
    </row>
    <row r="118" spans="1:4">
      <c r="A118" s="38">
        <v>1120163053</v>
      </c>
      <c r="B118" s="38" t="s">
        <v>466</v>
      </c>
      <c r="C118" s="53">
        <v>33</v>
      </c>
      <c r="D118" s="55">
        <v>117</v>
      </c>
    </row>
    <row r="119" spans="1:4">
      <c r="A119" s="43">
        <v>1120173459</v>
      </c>
      <c r="B119" s="39" t="s">
        <v>327</v>
      </c>
      <c r="C119" s="18">
        <v>32</v>
      </c>
      <c r="D119" s="55">
        <v>118</v>
      </c>
    </row>
    <row r="120" spans="1:4">
      <c r="A120" s="43">
        <v>1120170763</v>
      </c>
      <c r="B120" s="39" t="s">
        <v>328</v>
      </c>
      <c r="C120" s="18">
        <v>32</v>
      </c>
      <c r="D120" s="55">
        <v>118</v>
      </c>
    </row>
    <row r="121" spans="1:4">
      <c r="A121" s="42">
        <v>1120170489</v>
      </c>
      <c r="B121" s="37" t="s">
        <v>220</v>
      </c>
      <c r="C121" s="17">
        <v>31.7</v>
      </c>
      <c r="D121" s="55">
        <v>120</v>
      </c>
    </row>
    <row r="122" spans="1:4">
      <c r="A122" s="38">
        <v>1120170805</v>
      </c>
      <c r="B122" s="38" t="s">
        <v>454</v>
      </c>
      <c r="C122" s="53">
        <v>30.1</v>
      </c>
      <c r="D122" s="55">
        <v>121</v>
      </c>
    </row>
    <row r="123" spans="1:4">
      <c r="A123" s="46">
        <v>1120170792</v>
      </c>
      <c r="B123" s="36" t="s">
        <v>195</v>
      </c>
      <c r="C123" s="51">
        <v>28.5</v>
      </c>
      <c r="D123" s="55">
        <v>122</v>
      </c>
    </row>
    <row r="124" spans="1:4">
      <c r="A124" s="46">
        <v>1120172217</v>
      </c>
      <c r="B124" s="36" t="s">
        <v>205</v>
      </c>
      <c r="C124" s="51">
        <v>27</v>
      </c>
      <c r="D124" s="55">
        <v>123</v>
      </c>
    </row>
    <row r="125" spans="1:4">
      <c r="A125" s="47">
        <v>1120172223</v>
      </c>
      <c r="B125" s="37" t="s">
        <v>240</v>
      </c>
      <c r="C125" s="17">
        <v>26</v>
      </c>
      <c r="D125" s="55">
        <v>124</v>
      </c>
    </row>
    <row r="126" spans="1:4">
      <c r="A126" s="34">
        <v>1120170485</v>
      </c>
      <c r="B126" s="38" t="s">
        <v>442</v>
      </c>
      <c r="C126" s="53">
        <v>23.6</v>
      </c>
      <c r="D126" s="55">
        <v>125</v>
      </c>
    </row>
    <row r="127" spans="1:4">
      <c r="A127" s="48">
        <v>1120173343</v>
      </c>
      <c r="B127" s="38" t="s">
        <v>464</v>
      </c>
      <c r="C127" s="53">
        <v>20</v>
      </c>
      <c r="D127" s="55">
        <v>126</v>
      </c>
    </row>
    <row r="128" spans="1:4">
      <c r="A128" s="48">
        <v>1120171500</v>
      </c>
      <c r="B128" s="38" t="s">
        <v>459</v>
      </c>
      <c r="C128" s="53">
        <v>16</v>
      </c>
      <c r="D128" s="55">
        <v>127</v>
      </c>
    </row>
    <row r="129" spans="1:5">
      <c r="A129" s="48">
        <v>1120170730</v>
      </c>
      <c r="B129" s="38" t="s">
        <v>444</v>
      </c>
      <c r="C129" s="53">
        <v>12</v>
      </c>
      <c r="D129" s="55">
        <v>128</v>
      </c>
    </row>
    <row r="130" spans="1:5">
      <c r="A130" s="48">
        <v>1120170023</v>
      </c>
      <c r="B130" s="40" t="s">
        <v>438</v>
      </c>
      <c r="C130" s="53">
        <v>10.4</v>
      </c>
      <c r="D130" s="55">
        <v>129</v>
      </c>
    </row>
    <row r="131" spans="1:5">
      <c r="A131" s="46">
        <v>1120170783</v>
      </c>
      <c r="B131" s="36" t="s">
        <v>194</v>
      </c>
      <c r="C131" s="51">
        <v>8</v>
      </c>
      <c r="D131" s="55">
        <v>130</v>
      </c>
    </row>
    <row r="132" spans="1:5">
      <c r="A132" s="47">
        <v>1120170811</v>
      </c>
      <c r="B132" s="37" t="s">
        <v>236</v>
      </c>
      <c r="C132" s="17">
        <v>8</v>
      </c>
      <c r="D132" s="55">
        <v>131</v>
      </c>
    </row>
    <row r="133" spans="1:5">
      <c r="A133" s="47">
        <v>1120170006</v>
      </c>
      <c r="B133" s="37" t="s">
        <v>232</v>
      </c>
      <c r="C133" s="17">
        <v>8</v>
      </c>
      <c r="D133" s="55">
        <v>132</v>
      </c>
    </row>
    <row r="134" spans="1:5">
      <c r="A134" s="47">
        <v>1120170040</v>
      </c>
      <c r="B134" s="37" t="s">
        <v>212</v>
      </c>
      <c r="C134" s="17">
        <v>8</v>
      </c>
      <c r="D134" s="55">
        <v>133</v>
      </c>
    </row>
    <row r="135" spans="1:5">
      <c r="A135" s="46">
        <v>1120170024</v>
      </c>
      <c r="B135" s="36" t="s">
        <v>181</v>
      </c>
      <c r="C135" s="51">
        <v>0</v>
      </c>
      <c r="D135" s="55">
        <v>134</v>
      </c>
      <c r="E135" s="19" t="s">
        <v>433</v>
      </c>
    </row>
    <row r="136" spans="1:5">
      <c r="A136" s="46">
        <v>1120170488</v>
      </c>
      <c r="B136" s="36" t="s">
        <v>186</v>
      </c>
      <c r="C136" s="51">
        <v>0</v>
      </c>
      <c r="D136" s="55">
        <v>134</v>
      </c>
      <c r="E136" s="19" t="s">
        <v>433</v>
      </c>
    </row>
    <row r="137" spans="1:5">
      <c r="A137" s="46">
        <v>1120170760</v>
      </c>
      <c r="B137" s="36" t="s">
        <v>189</v>
      </c>
      <c r="C137" s="51">
        <v>0</v>
      </c>
      <c r="D137" s="55">
        <v>134</v>
      </c>
      <c r="E137" s="19" t="s">
        <v>433</v>
      </c>
    </row>
    <row r="138" spans="1:5">
      <c r="A138" s="46">
        <v>1120170774</v>
      </c>
      <c r="B138" s="36" t="s">
        <v>192</v>
      </c>
      <c r="C138" s="51">
        <v>0</v>
      </c>
      <c r="D138" s="55">
        <v>134</v>
      </c>
      <c r="E138" s="19" t="s">
        <v>433</v>
      </c>
    </row>
    <row r="139" spans="1:5">
      <c r="A139" s="46">
        <v>1120170797</v>
      </c>
      <c r="B139" s="36" t="s">
        <v>196</v>
      </c>
      <c r="C139" s="51">
        <v>0</v>
      </c>
      <c r="D139" s="56">
        <v>134</v>
      </c>
      <c r="E139" s="19" t="s">
        <v>433</v>
      </c>
    </row>
    <row r="140" spans="1:5">
      <c r="A140" s="46">
        <v>1120170801</v>
      </c>
      <c r="B140" s="36" t="s">
        <v>197</v>
      </c>
      <c r="C140" s="51">
        <v>0</v>
      </c>
      <c r="D140" s="56">
        <v>134</v>
      </c>
      <c r="E140" s="19" t="s">
        <v>433</v>
      </c>
    </row>
    <row r="141" spans="1:5">
      <c r="A141" s="46">
        <v>1120170821</v>
      </c>
      <c r="B141" s="36" t="s">
        <v>200</v>
      </c>
      <c r="C141" s="51">
        <v>0</v>
      </c>
      <c r="D141" s="56">
        <v>134</v>
      </c>
      <c r="E141" s="19" t="s">
        <v>433</v>
      </c>
    </row>
    <row r="142" spans="1:5">
      <c r="A142" s="46">
        <v>1120172215</v>
      </c>
      <c r="B142" s="36" t="s">
        <v>204</v>
      </c>
      <c r="C142" s="51">
        <v>0</v>
      </c>
      <c r="D142" s="56">
        <v>134</v>
      </c>
      <c r="E142" s="19" t="s">
        <v>433</v>
      </c>
    </row>
    <row r="143" spans="1:5">
      <c r="A143" s="46">
        <v>1120172221</v>
      </c>
      <c r="B143" s="36" t="s">
        <v>206</v>
      </c>
      <c r="C143" s="51">
        <v>0</v>
      </c>
      <c r="D143" s="56">
        <v>134</v>
      </c>
      <c r="E143" s="19" t="s">
        <v>433</v>
      </c>
    </row>
    <row r="144" spans="1:5">
      <c r="A144" s="47">
        <v>1120170789</v>
      </c>
      <c r="B144" s="37" t="s">
        <v>211</v>
      </c>
      <c r="C144" s="18">
        <v>0</v>
      </c>
      <c r="D144" s="56">
        <v>134</v>
      </c>
      <c r="E144" s="19" t="s">
        <v>433</v>
      </c>
    </row>
    <row r="145" spans="1:5">
      <c r="A145" s="47">
        <v>1120163094</v>
      </c>
      <c r="B145" s="37" t="s">
        <v>210</v>
      </c>
      <c r="C145" s="18">
        <v>0</v>
      </c>
      <c r="D145" s="56">
        <v>134</v>
      </c>
      <c r="E145" s="19" t="s">
        <v>433</v>
      </c>
    </row>
    <row r="146" spans="1:5">
      <c r="A146" s="49" t="s">
        <v>248</v>
      </c>
      <c r="B146" s="35" t="s">
        <v>247</v>
      </c>
      <c r="C146" s="52">
        <v>0</v>
      </c>
      <c r="D146" s="56">
        <v>134</v>
      </c>
      <c r="E146" s="19" t="s">
        <v>433</v>
      </c>
    </row>
    <row r="147" spans="1:5">
      <c r="A147" s="49" t="s">
        <v>246</v>
      </c>
      <c r="B147" s="35" t="s">
        <v>245</v>
      </c>
      <c r="C147" s="52">
        <v>0</v>
      </c>
      <c r="D147" s="56">
        <v>134</v>
      </c>
      <c r="E147" s="19" t="s">
        <v>433</v>
      </c>
    </row>
    <row r="148" spans="1:5">
      <c r="A148" s="49" t="s">
        <v>244</v>
      </c>
      <c r="B148" s="35" t="s">
        <v>243</v>
      </c>
      <c r="C148" s="52">
        <v>0</v>
      </c>
      <c r="D148" s="56">
        <v>134</v>
      </c>
      <c r="E148" s="19" t="s">
        <v>433</v>
      </c>
    </row>
    <row r="149" spans="1:5">
      <c r="A149" s="49" t="s">
        <v>242</v>
      </c>
      <c r="B149" s="35" t="s">
        <v>241</v>
      </c>
      <c r="C149" s="52">
        <v>0</v>
      </c>
      <c r="D149" s="56">
        <v>134</v>
      </c>
      <c r="E149" s="19" t="s">
        <v>433</v>
      </c>
    </row>
    <row r="150" spans="1:5">
      <c r="A150" s="48">
        <v>1120163073</v>
      </c>
      <c r="B150" s="38" t="s">
        <v>467</v>
      </c>
      <c r="C150" s="53">
        <v>0</v>
      </c>
      <c r="D150" s="56">
        <v>134</v>
      </c>
      <c r="E150" s="19" t="s">
        <v>433</v>
      </c>
    </row>
    <row r="151" spans="1:5">
      <c r="A151" s="50">
        <v>1120170002</v>
      </c>
      <c r="B151" s="39" t="s">
        <v>329</v>
      </c>
      <c r="C151" s="18">
        <v>0</v>
      </c>
      <c r="D151" s="56">
        <v>134</v>
      </c>
      <c r="E151" s="19" t="s">
        <v>433</v>
      </c>
    </row>
  </sheetData>
  <sortState ref="A2:C151">
    <sortCondition descending="1" ref="C2"/>
  </sortState>
  <phoneticPr fontId="2" type="noConversion"/>
  <conditionalFormatting sqref="B62:B9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国际经济与贸易</vt:lpstr>
      <vt:lpstr>国际经济与贸易（全英文）</vt:lpstr>
      <vt:lpstr>信息管理与信息系统</vt:lpstr>
      <vt:lpstr>市场营销</vt:lpstr>
      <vt:lpstr>工商管理</vt:lpstr>
      <vt:lpstr>会计学</vt:lpstr>
      <vt:lpstr>会计学（中外合作办学）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2015-06-05T18:19:00Z</dcterms:created>
  <dcterms:modified xsi:type="dcterms:W3CDTF">2020-09-03T08:54:59Z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